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enne_projektmappe"/>
  <mc:AlternateContent xmlns:mc="http://schemas.openxmlformats.org/markup-compatibility/2006">
    <mc:Choice Requires="x15">
      <x15ac:absPath xmlns:x15ac="http://schemas.microsoft.com/office/spreadsheetml/2010/11/ac" url="https://mimer.dgi.dk/grupperum/1800000/Aabne dokumenter/Idrætter/74 skydning/Udvalget, riffel/Holdturneringer/2018/Resultater/"/>
    </mc:Choice>
  </mc:AlternateContent>
  <bookViews>
    <workbookView xWindow="0" yWindow="0" windowWidth="25200" windowHeight="11985" tabRatio="840"/>
  </bookViews>
  <sheets>
    <sheet name="Resultatliste" sheetId="1" r:id="rId1"/>
    <sheet name="M200m" sheetId="19" r:id="rId2"/>
    <sheet name="C200m" sheetId="7" r:id="rId3"/>
    <sheet name="D200m" sheetId="10" r:id="rId4"/>
    <sheet name="E200m" sheetId="12" r:id="rId5"/>
    <sheet name="E2" sheetId="18" state="hidden" r:id="rId6"/>
  </sheets>
  <calcPr calcId="152511"/>
</workbook>
</file>

<file path=xl/calcChain.xml><?xml version="1.0" encoding="utf-8"?>
<calcChain xmlns="http://schemas.openxmlformats.org/spreadsheetml/2006/main">
  <c r="E27" i="1" l="1"/>
  <c r="G28" i="1"/>
  <c r="F28" i="1"/>
  <c r="A52" i="1" l="1"/>
  <c r="I9" i="19"/>
  <c r="G52" i="1" s="1"/>
  <c r="H9" i="19"/>
  <c r="F52" i="1" s="1"/>
  <c r="G9" i="19"/>
  <c r="E52" i="1" s="1"/>
  <c r="F9" i="19"/>
  <c r="D52" i="1" s="1"/>
  <c r="E9" i="19"/>
  <c r="C52" i="1" s="1"/>
  <c r="D9" i="19"/>
  <c r="B52" i="1" s="1"/>
  <c r="I52" i="1" l="1"/>
  <c r="H52" i="1"/>
  <c r="A36" i="1"/>
  <c r="A37" i="1"/>
  <c r="I24" i="10"/>
  <c r="G36" i="1" s="1"/>
  <c r="H24" i="10"/>
  <c r="F36" i="1" s="1"/>
  <c r="G24" i="10"/>
  <c r="E36" i="1" s="1"/>
  <c r="F24" i="10"/>
  <c r="D36" i="1" s="1"/>
  <c r="E24" i="10"/>
  <c r="C36" i="1" s="1"/>
  <c r="D24" i="10"/>
  <c r="B36" i="1" s="1"/>
  <c r="A43" i="1"/>
  <c r="E9" i="7"/>
  <c r="C28" i="1" s="1"/>
  <c r="D9" i="7"/>
  <c r="B28" i="1" s="1"/>
  <c r="D17" i="7"/>
  <c r="B27" i="1" s="1"/>
  <c r="A35" i="1"/>
  <c r="A27" i="1"/>
  <c r="A28" i="1"/>
  <c r="I36" i="1" l="1"/>
  <c r="H36" i="1"/>
  <c r="A46" i="1"/>
  <c r="A45" i="1"/>
  <c r="A44" i="1"/>
  <c r="I36" i="12"/>
  <c r="G46" i="1" s="1"/>
  <c r="H36" i="12"/>
  <c r="F46" i="1" s="1"/>
  <c r="G36" i="12"/>
  <c r="E46" i="1" s="1"/>
  <c r="F36" i="12"/>
  <c r="D46" i="1" s="1"/>
  <c r="E36" i="12"/>
  <c r="C46" i="1" s="1"/>
  <c r="D36" i="12"/>
  <c r="B46" i="1" s="1"/>
  <c r="I27" i="12"/>
  <c r="G45" i="1" s="1"/>
  <c r="H27" i="12"/>
  <c r="F45" i="1" s="1"/>
  <c r="G27" i="12"/>
  <c r="E45" i="1" s="1"/>
  <c r="F27" i="12"/>
  <c r="D45" i="1" s="1"/>
  <c r="E27" i="12"/>
  <c r="C45" i="1" s="1"/>
  <c r="D27" i="12"/>
  <c r="B45" i="1" s="1"/>
  <c r="A38" i="1"/>
  <c r="A30" i="1"/>
  <c r="A29" i="1"/>
  <c r="H45" i="1" l="1"/>
  <c r="I45" i="1"/>
  <c r="H46" i="1"/>
  <c r="I46" i="1"/>
  <c r="I33" i="7"/>
  <c r="G30" i="1" s="1"/>
  <c r="H33" i="7"/>
  <c r="F30" i="1" s="1"/>
  <c r="G33" i="7"/>
  <c r="E30" i="1" s="1"/>
  <c r="F33" i="7"/>
  <c r="D30" i="1" s="1"/>
  <c r="E33" i="7"/>
  <c r="C30" i="1" s="1"/>
  <c r="D33" i="7"/>
  <c r="B30" i="1" s="1"/>
  <c r="I26" i="7"/>
  <c r="G29" i="1" s="1"/>
  <c r="H26" i="7"/>
  <c r="F29" i="1" s="1"/>
  <c r="G26" i="7"/>
  <c r="E29" i="1" s="1"/>
  <c r="F26" i="7"/>
  <c r="D29" i="1" s="1"/>
  <c r="E26" i="7"/>
  <c r="C29" i="1" s="1"/>
  <c r="D26" i="7"/>
  <c r="B29" i="1" s="1"/>
  <c r="H29" i="1" l="1"/>
  <c r="I29" i="1"/>
  <c r="I30" i="1"/>
  <c r="H30" i="1"/>
  <c r="F9" i="7"/>
  <c r="G9" i="7"/>
  <c r="H9" i="7"/>
  <c r="I9" i="7"/>
  <c r="E18" i="12"/>
  <c r="C44" i="1" s="1"/>
  <c r="F18" i="12"/>
  <c r="D44" i="1" s="1"/>
  <c r="G18" i="12"/>
  <c r="E44" i="1" s="1"/>
  <c r="H18" i="12"/>
  <c r="F44" i="1" s="1"/>
  <c r="I18" i="12"/>
  <c r="G44" i="1" s="1"/>
  <c r="D18" i="12"/>
  <c r="B44" i="1" s="1"/>
  <c r="E17" i="7"/>
  <c r="C27" i="1" s="1"/>
  <c r="F17" i="7"/>
  <c r="D27" i="1" s="1"/>
  <c r="G17" i="7"/>
  <c r="H17" i="7"/>
  <c r="F27" i="1" s="1"/>
  <c r="I17" i="7"/>
  <c r="G27" i="1" s="1"/>
  <c r="D9" i="10"/>
  <c r="B35" i="1" s="1"/>
  <c r="E9" i="10"/>
  <c r="F9" i="10"/>
  <c r="G9" i="10"/>
  <c r="H9" i="10"/>
  <c r="F35" i="1" s="1"/>
  <c r="I9" i="10"/>
  <c r="G35" i="1" s="1"/>
  <c r="D17" i="10"/>
  <c r="B37" i="1" s="1"/>
  <c r="E17" i="10"/>
  <c r="C37" i="1" s="1"/>
  <c r="F17" i="10"/>
  <c r="D37" i="1" s="1"/>
  <c r="G17" i="10"/>
  <c r="E37" i="1" s="1"/>
  <c r="H17" i="10"/>
  <c r="F37" i="1" s="1"/>
  <c r="I17" i="10"/>
  <c r="G37" i="1" s="1"/>
  <c r="B38" i="1"/>
  <c r="C38" i="1"/>
  <c r="D38" i="1"/>
  <c r="E38" i="1"/>
  <c r="F38" i="1"/>
  <c r="G38" i="1"/>
  <c r="D9" i="12"/>
  <c r="B43" i="1" s="1"/>
  <c r="E9" i="12"/>
  <c r="C43" i="1" s="1"/>
  <c r="F9" i="12"/>
  <c r="D43" i="1" s="1"/>
  <c r="G9" i="12"/>
  <c r="E43" i="1" s="1"/>
  <c r="H9" i="12"/>
  <c r="F43" i="1" s="1"/>
  <c r="I9" i="12"/>
  <c r="G43" i="1" s="1"/>
  <c r="D8" i="18"/>
  <c r="E8" i="18"/>
  <c r="F8" i="18"/>
  <c r="G8" i="18"/>
  <c r="H8" i="18"/>
  <c r="I8" i="18"/>
  <c r="D17" i="18"/>
  <c r="E17" i="18"/>
  <c r="F17" i="18"/>
  <c r="G17" i="18"/>
  <c r="H17" i="18"/>
  <c r="I17" i="18"/>
  <c r="D27" i="18"/>
  <c r="E27" i="18"/>
  <c r="F27" i="18"/>
  <c r="G27" i="18"/>
  <c r="H27" i="18"/>
  <c r="I27" i="18"/>
  <c r="D35" i="18"/>
  <c r="E35" i="18"/>
  <c r="F35" i="18"/>
  <c r="G35" i="18"/>
  <c r="H35" i="18"/>
  <c r="I35" i="18"/>
  <c r="D43" i="18"/>
  <c r="E43" i="18"/>
  <c r="F43" i="18"/>
  <c r="G43" i="18"/>
  <c r="H43" i="18"/>
  <c r="I43" i="18"/>
  <c r="E35" i="1" l="1"/>
  <c r="D35" i="1"/>
  <c r="H35" i="1" s="1"/>
  <c r="I27" i="1"/>
  <c r="E28" i="1"/>
  <c r="I28" i="1" s="1"/>
  <c r="D28" i="1"/>
  <c r="H28" i="1" s="1"/>
  <c r="H27" i="1"/>
  <c r="C35" i="1"/>
  <c r="I43" i="1"/>
  <c r="I37" i="1"/>
  <c r="H43" i="1"/>
  <c r="H44" i="1"/>
  <c r="I44" i="1"/>
  <c r="I38" i="1"/>
  <c r="H38" i="1"/>
  <c r="H37" i="1"/>
  <c r="I35" i="1" l="1"/>
</calcChain>
</file>

<file path=xl/sharedStrings.xml><?xml version="1.0" encoding="utf-8"?>
<sst xmlns="http://schemas.openxmlformats.org/spreadsheetml/2006/main" count="204" uniqueCount="67">
  <si>
    <t>DGI Nordsjælland Skydning</t>
  </si>
  <si>
    <t>RESULTATLISTE</t>
  </si>
  <si>
    <t>Med venlig hilsen</t>
  </si>
  <si>
    <t>Kortdistanceudvalget</t>
  </si>
  <si>
    <t>I alt</t>
  </si>
  <si>
    <t>1. omgang</t>
  </si>
  <si>
    <t>2. omgang</t>
  </si>
  <si>
    <t>3. omgang</t>
  </si>
  <si>
    <t>Point</t>
  </si>
  <si>
    <t>X-tiere</t>
  </si>
  <si>
    <t>Match point</t>
  </si>
  <si>
    <t>2. Division</t>
  </si>
  <si>
    <t>Gruppe D (Åben)</t>
  </si>
  <si>
    <t>Forening:</t>
  </si>
  <si>
    <t>Sk-nr.</t>
  </si>
  <si>
    <t>Navn</t>
  </si>
  <si>
    <t>1. omg.</t>
  </si>
  <si>
    <t>2. omg.</t>
  </si>
  <si>
    <t>3. omg.</t>
  </si>
  <si>
    <t>Gruppe C</t>
  </si>
  <si>
    <t>Gruppe D</t>
  </si>
  <si>
    <t>Gruppe E</t>
  </si>
  <si>
    <t>Gruppe C (Stillinger)</t>
  </si>
  <si>
    <t>Gruppe E (Senior)</t>
  </si>
  <si>
    <t>Frederiksværksgade 16</t>
  </si>
  <si>
    <t>Tlf. 79 40 47 00</t>
  </si>
  <si>
    <t>Hillerød</t>
  </si>
  <si>
    <t>Ole Olsen</t>
  </si>
  <si>
    <t>Frederikssund</t>
  </si>
  <si>
    <t>Blovstrød</t>
  </si>
  <si>
    <t>Linas Zvirblis</t>
  </si>
  <si>
    <t>Karin Bay</t>
  </si>
  <si>
    <t>Jørgen Eskildsen</t>
  </si>
  <si>
    <t>c3</t>
  </si>
  <si>
    <t>c4</t>
  </si>
  <si>
    <t>c5</t>
  </si>
  <si>
    <t>Helsinge</t>
  </si>
  <si>
    <t>Benedicte Bodilsen</t>
  </si>
  <si>
    <t>Bjørn Nielsen</t>
  </si>
  <si>
    <t>Thomas Høvelskov</t>
  </si>
  <si>
    <t>Dorthe Vanggaard</t>
  </si>
  <si>
    <t>Peder Pilgaard</t>
  </si>
  <si>
    <t>Michael Larsen</t>
  </si>
  <si>
    <t>Poul Brandt</t>
  </si>
  <si>
    <t>Viggo Jørgensen</t>
  </si>
  <si>
    <t>Bjarne Sørensen</t>
  </si>
  <si>
    <t>Claus Nielsen</t>
  </si>
  <si>
    <t>Morten Larsen</t>
  </si>
  <si>
    <t>FREDERIKSBORG TURNERINGEN 200 METER</t>
  </si>
  <si>
    <t>Jan Larsen</t>
  </si>
  <si>
    <t>Michael F. Hansen</t>
  </si>
  <si>
    <t>Allan Asmussen</t>
  </si>
  <si>
    <t>Søren Møller</t>
  </si>
  <si>
    <t>Blovstrød 1</t>
  </si>
  <si>
    <t>Frederikssund 1</t>
  </si>
  <si>
    <t>Charlotte Hansen</t>
  </si>
  <si>
    <t>Morten Stockfeldt</t>
  </si>
  <si>
    <t>Henning Pries</t>
  </si>
  <si>
    <t>Nicklas Pries</t>
  </si>
  <si>
    <t>Gruppe MIX</t>
  </si>
  <si>
    <t>Frederiksværk</t>
  </si>
  <si>
    <t>Kjeld Frederiksen</t>
  </si>
  <si>
    <t>Bjarne Nielsen</t>
  </si>
  <si>
    <t>Niels Østergaard</t>
  </si>
  <si>
    <t>1.+2.+3. RUNDE</t>
  </si>
  <si>
    <t>Andreas Posniak</t>
  </si>
  <si>
    <t>Dorte Dyregaard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</si>
</sst>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indexed="8"/>
      <name val="Helvetica Neue"/>
    </font>
    <font>
      <sz val="11"/>
      <color indexed="9"/>
      <name val="Helvetica Neue"/>
    </font>
    <font>
      <sz val="16"/>
      <color indexed="9"/>
      <name val="Arial Bold"/>
    </font>
    <font>
      <sz val="12"/>
      <color indexed="9"/>
      <name val="Arial"/>
    </font>
    <font>
      <u/>
      <sz val="12"/>
      <color indexed="12"/>
      <name val="Arial"/>
    </font>
    <font>
      <sz val="18"/>
      <color indexed="9"/>
      <name val="Arial"/>
    </font>
    <font>
      <sz val="10"/>
      <color indexed="9"/>
      <name val="Arial"/>
    </font>
    <font>
      <u/>
      <sz val="11"/>
      <color theme="10"/>
      <name val="Helvetica Neue"/>
    </font>
    <font>
      <sz val="10"/>
      <color indexed="9"/>
      <name val="Arial"/>
      <family val="2"/>
    </font>
    <font>
      <sz val="18"/>
      <color indexed="9"/>
      <name val="Arial"/>
      <family val="2"/>
    </font>
    <font>
      <sz val="10"/>
      <color indexed="8"/>
      <name val="Arial"/>
      <family val="2"/>
    </font>
    <font>
      <b/>
      <sz val="11"/>
      <color rgb="FFFF0000"/>
      <name val="Helvetica Neue"/>
    </font>
  </fonts>
  <fills count="6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7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11"/>
      </left>
      <right style="thin">
        <color indexed="11"/>
      </right>
      <top style="thin">
        <color indexed="9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medium">
        <color indexed="9"/>
      </top>
      <bottom style="thin">
        <color indexed="11"/>
      </bottom>
      <diagonal/>
    </border>
    <border>
      <left style="thin">
        <color indexed="9"/>
      </left>
      <right style="thin">
        <color indexed="11"/>
      </right>
      <top style="thin">
        <color indexed="9"/>
      </top>
      <bottom style="thin">
        <color indexed="9"/>
      </bottom>
      <diagonal/>
    </border>
    <border>
      <left style="thin">
        <color indexed="11"/>
      </left>
      <right style="thin">
        <color indexed="11"/>
      </right>
      <top style="thin">
        <color indexed="9"/>
      </top>
      <bottom style="thin">
        <color indexed="9"/>
      </bottom>
      <diagonal/>
    </border>
    <border>
      <left style="thin">
        <color indexed="11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11"/>
      </left>
      <right style="thin">
        <color indexed="11"/>
      </right>
      <top style="medium">
        <color indexed="9"/>
      </top>
      <bottom style="medium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  <border>
      <left/>
      <right/>
      <top style="thin">
        <color indexed="11"/>
      </top>
      <bottom style="thin">
        <color indexed="11"/>
      </bottom>
      <diagonal/>
    </border>
    <border>
      <left/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/>
      <bottom style="thin">
        <color indexed="11"/>
      </bottom>
      <diagonal/>
    </border>
    <border>
      <left style="thin">
        <color indexed="11"/>
      </left>
      <right style="thin">
        <color indexed="11"/>
      </right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/>
      <diagonal/>
    </border>
    <border>
      <left/>
      <right/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medium">
        <color indexed="9"/>
      </top>
      <bottom style="thin">
        <color indexed="9"/>
      </bottom>
      <diagonal/>
    </border>
    <border>
      <left style="medium">
        <color indexed="9"/>
      </left>
      <right style="thin">
        <color indexed="11"/>
      </right>
      <top style="medium">
        <color indexed="9"/>
      </top>
      <bottom style="medium">
        <color indexed="9"/>
      </bottom>
      <diagonal/>
    </border>
    <border>
      <left style="thin">
        <color indexed="11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11"/>
      </left>
      <right style="thin">
        <color indexed="11"/>
      </right>
      <top/>
      <bottom style="medium">
        <color indexed="9"/>
      </bottom>
      <diagonal/>
    </border>
    <border>
      <left style="thin">
        <color indexed="11"/>
      </left>
      <right style="thin">
        <color indexed="11"/>
      </right>
      <top/>
      <bottom style="thin">
        <color indexed="11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 style="medium">
        <color indexed="64"/>
      </left>
      <right style="thin">
        <color indexed="9"/>
      </right>
      <top style="medium">
        <color indexed="64"/>
      </top>
      <bottom style="thin">
        <color indexed="9"/>
      </bottom>
      <diagonal/>
    </border>
    <border>
      <left style="thin">
        <color indexed="9"/>
      </left>
      <right style="medium">
        <color indexed="64"/>
      </right>
      <top style="medium">
        <color indexed="64"/>
      </top>
      <bottom style="thin">
        <color indexed="9"/>
      </bottom>
      <diagonal/>
    </border>
    <border>
      <left style="medium">
        <color indexed="64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medium">
        <color indexed="64"/>
      </right>
      <top style="thin">
        <color indexed="9"/>
      </top>
      <bottom style="thin">
        <color indexed="9"/>
      </bottom>
      <diagonal/>
    </border>
    <border>
      <left style="medium">
        <color indexed="64"/>
      </left>
      <right style="thin">
        <color indexed="9"/>
      </right>
      <top style="thin">
        <color indexed="9"/>
      </top>
      <bottom style="medium">
        <color indexed="64"/>
      </bottom>
      <diagonal/>
    </border>
    <border>
      <left style="thin">
        <color indexed="9"/>
      </left>
      <right style="medium">
        <color indexed="64"/>
      </right>
      <top style="thin">
        <color indexed="9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 style="medium">
        <color indexed="64"/>
      </top>
      <bottom style="thin">
        <color indexed="9"/>
      </bottom>
      <diagonal/>
    </border>
    <border>
      <left style="thin">
        <color indexed="9"/>
      </left>
      <right/>
      <top style="medium">
        <color indexed="64"/>
      </top>
      <bottom style="thin">
        <color indexed="9"/>
      </bottom>
      <diagonal/>
    </border>
    <border>
      <left/>
      <right style="medium">
        <color indexed="64"/>
      </right>
      <top style="medium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11"/>
      </right>
      <top style="thin">
        <color indexed="1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11"/>
      </left>
      <right/>
      <top style="thin">
        <color indexed="11"/>
      </top>
      <bottom/>
      <diagonal/>
    </border>
    <border>
      <left style="medium">
        <color indexed="64"/>
      </left>
      <right style="thin">
        <color indexed="9"/>
      </right>
      <top style="medium">
        <color indexed="64"/>
      </top>
      <bottom/>
      <diagonal/>
    </border>
    <border>
      <left style="thin">
        <color indexed="9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 style="thin">
        <color indexed="11"/>
      </left>
      <right/>
      <top/>
      <bottom style="thin">
        <color indexed="1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11"/>
      </right>
      <top style="medium">
        <color indexed="64"/>
      </top>
      <bottom/>
      <diagonal/>
    </border>
    <border>
      <left style="thin">
        <color indexed="1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9"/>
      </top>
      <bottom style="medium">
        <color indexed="64"/>
      </bottom>
      <diagonal/>
    </border>
    <border>
      <left style="thin">
        <color indexed="11"/>
      </left>
      <right/>
      <top/>
      <bottom/>
      <diagonal/>
    </border>
    <border>
      <left/>
      <right style="thin">
        <color indexed="11"/>
      </right>
      <top/>
      <bottom/>
      <diagonal/>
    </border>
    <border>
      <left/>
      <right/>
      <top style="thin">
        <color indexed="1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medium">
        <color indexed="64"/>
      </right>
      <top/>
      <bottom style="thin">
        <color indexed="9"/>
      </bottom>
      <diagonal/>
    </border>
    <border>
      <left style="medium">
        <color indexed="64"/>
      </left>
      <right/>
      <top style="medium">
        <color indexed="64"/>
      </top>
      <bottom style="thin">
        <color indexed="9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1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11"/>
      </left>
      <right style="thin">
        <color indexed="11"/>
      </right>
      <top/>
      <bottom style="thin">
        <color indexed="9"/>
      </bottom>
      <diagonal/>
    </border>
  </borders>
  <cellStyleXfs count="2">
    <xf numFmtId="0" fontId="0" fillId="0" borderId="0" applyNumberFormat="0" applyFill="0" applyBorder="0" applyProtection="0">
      <alignment vertical="top"/>
    </xf>
    <xf numFmtId="0" fontId="7" fillId="0" borderId="0" applyNumberFormat="0" applyFill="0" applyBorder="0" applyAlignment="0" applyProtection="0">
      <alignment vertical="top"/>
    </xf>
  </cellStyleXfs>
  <cellXfs count="153">
    <xf numFmtId="0" fontId="0" fillId="0" borderId="0" xfId="0" applyAlignment="1"/>
    <xf numFmtId="0" fontId="1" fillId="0" borderId="0" xfId="0" applyNumberFormat="1" applyFont="1" applyAlignment="1">
      <alignment vertical="top"/>
    </xf>
    <xf numFmtId="0" fontId="6" fillId="2" borderId="2" xfId="0" applyNumberFormat="1" applyFont="1" applyFill="1" applyBorder="1" applyAlignment="1">
      <alignment horizontal="center"/>
    </xf>
    <xf numFmtId="0" fontId="6" fillId="2" borderId="2" xfId="0" applyNumberFormat="1" applyFont="1" applyFill="1" applyBorder="1" applyAlignment="1"/>
    <xf numFmtId="0" fontId="6" fillId="2" borderId="3" xfId="0" applyNumberFormat="1" applyFont="1" applyFill="1" applyBorder="1" applyAlignment="1"/>
    <xf numFmtId="0" fontId="6" fillId="2" borderId="4" xfId="0" applyNumberFormat="1" applyFont="1" applyFill="1" applyBorder="1" applyAlignment="1"/>
    <xf numFmtId="0" fontId="6" fillId="2" borderId="1" xfId="0" applyNumberFormat="1" applyFont="1" applyFill="1" applyBorder="1" applyAlignment="1"/>
    <xf numFmtId="0" fontId="1" fillId="3" borderId="2" xfId="0" applyNumberFormat="1" applyFont="1" applyFill="1" applyBorder="1" applyAlignment="1">
      <alignment vertical="top"/>
    </xf>
    <xf numFmtId="0" fontId="3" fillId="2" borderId="1" xfId="0" applyNumberFormat="1" applyFont="1" applyFill="1" applyBorder="1" applyAlignment="1">
      <alignment horizontal="center"/>
    </xf>
    <xf numFmtId="0" fontId="6" fillId="2" borderId="13" xfId="0" applyNumberFormat="1" applyFont="1" applyFill="1" applyBorder="1" applyAlignment="1"/>
    <xf numFmtId="0" fontId="6" fillId="2" borderId="22" xfId="0" applyNumberFormat="1" applyFont="1" applyFill="1" applyBorder="1" applyAlignment="1"/>
    <xf numFmtId="0" fontId="1" fillId="0" borderId="22" xfId="0" applyNumberFormat="1" applyFont="1" applyBorder="1" applyAlignment="1">
      <alignment vertical="top"/>
    </xf>
    <xf numFmtId="0" fontId="6" fillId="2" borderId="23" xfId="0" applyNumberFormat="1" applyFont="1" applyFill="1" applyBorder="1" applyAlignment="1"/>
    <xf numFmtId="0" fontId="6" fillId="2" borderId="24" xfId="0" applyNumberFormat="1" applyFont="1" applyFill="1" applyBorder="1" applyAlignment="1">
      <alignment horizontal="center"/>
    </xf>
    <xf numFmtId="0" fontId="6" fillId="2" borderId="25" xfId="0" applyNumberFormat="1" applyFont="1" applyFill="1" applyBorder="1" applyAlignment="1">
      <alignment horizontal="center"/>
    </xf>
    <xf numFmtId="0" fontId="6" fillId="2" borderId="0" xfId="0" applyNumberFormat="1" applyFont="1" applyFill="1" applyBorder="1" applyAlignment="1"/>
    <xf numFmtId="0" fontId="6" fillId="2" borderId="26" xfId="0" applyNumberFormat="1" applyFont="1" applyFill="1" applyBorder="1" applyAlignment="1"/>
    <xf numFmtId="0" fontId="3" fillId="2" borderId="16" xfId="0" applyNumberFormat="1" applyFont="1" applyFill="1" applyBorder="1" applyAlignment="1">
      <alignment horizontal="center"/>
    </xf>
    <xf numFmtId="0" fontId="6" fillId="2" borderId="27" xfId="0" applyNumberFormat="1" applyFont="1" applyFill="1" applyBorder="1" applyAlignment="1">
      <alignment horizontal="center"/>
    </xf>
    <xf numFmtId="0" fontId="6" fillId="2" borderId="28" xfId="0" applyNumberFormat="1" applyFont="1" applyFill="1" applyBorder="1" applyAlignment="1">
      <alignment horizontal="center"/>
    </xf>
    <xf numFmtId="0" fontId="6" fillId="2" borderId="29" xfId="0" applyNumberFormat="1" applyFont="1" applyFill="1" applyBorder="1" applyAlignment="1"/>
    <xf numFmtId="0" fontId="6" fillId="2" borderId="30" xfId="0" applyNumberFormat="1" applyFont="1" applyFill="1" applyBorder="1" applyAlignment="1"/>
    <xf numFmtId="0" fontId="6" fillId="2" borderId="31" xfId="0" applyNumberFormat="1" applyFont="1" applyFill="1" applyBorder="1" applyAlignment="1"/>
    <xf numFmtId="0" fontId="6" fillId="2" borderId="32" xfId="0" applyNumberFormat="1" applyFont="1" applyFill="1" applyBorder="1" applyAlignment="1"/>
    <xf numFmtId="0" fontId="6" fillId="2" borderId="33" xfId="0" applyNumberFormat="1" applyFont="1" applyFill="1" applyBorder="1" applyAlignment="1"/>
    <xf numFmtId="0" fontId="6" fillId="2" borderId="17" xfId="0" applyNumberFormat="1" applyFont="1" applyFill="1" applyBorder="1" applyAlignment="1">
      <alignment horizontal="center"/>
    </xf>
    <xf numFmtId="0" fontId="6" fillId="2" borderId="17" xfId="0" applyNumberFormat="1" applyFont="1" applyFill="1" applyBorder="1" applyAlignment="1"/>
    <xf numFmtId="0" fontId="6" fillId="2" borderId="16" xfId="0" applyNumberFormat="1" applyFont="1" applyFill="1" applyBorder="1" applyAlignment="1">
      <alignment horizontal="center"/>
    </xf>
    <xf numFmtId="0" fontId="6" fillId="2" borderId="25" xfId="0" applyNumberFormat="1" applyFont="1" applyFill="1" applyBorder="1" applyAlignment="1"/>
    <xf numFmtId="0" fontId="6" fillId="2" borderId="31" xfId="0" applyNumberFormat="1" applyFont="1" applyFill="1" applyBorder="1" applyAlignment="1">
      <alignment horizontal="right"/>
    </xf>
    <xf numFmtId="0" fontId="6" fillId="2" borderId="37" xfId="0" applyNumberFormat="1" applyFont="1" applyFill="1" applyBorder="1" applyAlignment="1">
      <alignment horizontal="right"/>
    </xf>
    <xf numFmtId="0" fontId="6" fillId="2" borderId="32" xfId="0" applyNumberFormat="1" applyFont="1" applyFill="1" applyBorder="1" applyAlignment="1">
      <alignment horizontal="right"/>
    </xf>
    <xf numFmtId="0" fontId="6" fillId="2" borderId="38" xfId="0" applyNumberFormat="1" applyFont="1" applyFill="1" applyBorder="1" applyAlignment="1"/>
    <xf numFmtId="0" fontId="6" fillId="2" borderId="39" xfId="0" applyNumberFormat="1" applyFont="1" applyFill="1" applyBorder="1" applyAlignment="1"/>
    <xf numFmtId="0" fontId="6" fillId="2" borderId="40" xfId="0" applyNumberFormat="1" applyFont="1" applyFill="1" applyBorder="1" applyAlignment="1"/>
    <xf numFmtId="0" fontId="8" fillId="2" borderId="2" xfId="0" applyNumberFormat="1" applyFont="1" applyFill="1" applyBorder="1" applyAlignment="1"/>
    <xf numFmtId="0" fontId="6" fillId="2" borderId="41" xfId="0" applyNumberFormat="1" applyFont="1" applyFill="1" applyBorder="1" applyAlignment="1">
      <alignment horizontal="center"/>
    </xf>
    <xf numFmtId="0" fontId="6" fillId="2" borderId="42" xfId="0" applyNumberFormat="1" applyFont="1" applyFill="1" applyBorder="1" applyAlignment="1"/>
    <xf numFmtId="0" fontId="6" fillId="2" borderId="15" xfId="0" applyNumberFormat="1" applyFont="1" applyFill="1" applyBorder="1" applyAlignment="1"/>
    <xf numFmtId="0" fontId="6" fillId="2" borderId="44" xfId="0" applyNumberFormat="1" applyFont="1" applyFill="1" applyBorder="1" applyAlignment="1"/>
    <xf numFmtId="0" fontId="6" fillId="2" borderId="45" xfId="0" applyNumberFormat="1" applyFont="1" applyFill="1" applyBorder="1" applyAlignment="1"/>
    <xf numFmtId="0" fontId="6" fillId="2" borderId="46" xfId="0" applyNumberFormat="1" applyFont="1" applyFill="1" applyBorder="1" applyAlignment="1"/>
    <xf numFmtId="0" fontId="6" fillId="2" borderId="47" xfId="0" applyNumberFormat="1" applyFont="1" applyFill="1" applyBorder="1" applyAlignment="1"/>
    <xf numFmtId="0" fontId="6" fillId="2" borderId="48" xfId="0" applyNumberFormat="1" applyFont="1" applyFill="1" applyBorder="1" applyAlignment="1"/>
    <xf numFmtId="0" fontId="6" fillId="2" borderId="49" xfId="0" applyNumberFormat="1" applyFont="1" applyFill="1" applyBorder="1" applyAlignment="1">
      <alignment horizontal="center"/>
    </xf>
    <xf numFmtId="0" fontId="6" fillId="2" borderId="50" xfId="0" applyNumberFormat="1" applyFont="1" applyFill="1" applyBorder="1" applyAlignment="1">
      <alignment horizontal="center"/>
    </xf>
    <xf numFmtId="0" fontId="6" fillId="2" borderId="51" xfId="0" applyNumberFormat="1" applyFont="1" applyFill="1" applyBorder="1" applyAlignment="1">
      <alignment horizontal="center"/>
    </xf>
    <xf numFmtId="0" fontId="6" fillId="2" borderId="53" xfId="0" applyNumberFormat="1" applyFont="1" applyFill="1" applyBorder="1" applyAlignment="1"/>
    <xf numFmtId="0" fontId="6" fillId="2" borderId="0" xfId="0" applyNumberFormat="1" applyFont="1" applyFill="1" applyBorder="1" applyAlignment="1">
      <alignment horizontal="right"/>
    </xf>
    <xf numFmtId="0" fontId="6" fillId="2" borderId="0" xfId="0" applyNumberFormat="1" applyFont="1" applyFill="1" applyBorder="1" applyAlignment="1">
      <alignment horizontal="center"/>
    </xf>
    <xf numFmtId="0" fontId="6" fillId="2" borderId="58" xfId="0" applyNumberFormat="1" applyFont="1" applyFill="1" applyBorder="1" applyAlignment="1">
      <alignment horizontal="center"/>
    </xf>
    <xf numFmtId="0" fontId="6" fillId="2" borderId="59" xfId="0" applyNumberFormat="1" applyFont="1" applyFill="1" applyBorder="1" applyAlignment="1">
      <alignment horizontal="center"/>
    </xf>
    <xf numFmtId="0" fontId="6" fillId="2" borderId="60" xfId="0" applyNumberFormat="1" applyFont="1" applyFill="1" applyBorder="1" applyAlignment="1"/>
    <xf numFmtId="0" fontId="6" fillId="2" borderId="37" xfId="0" applyNumberFormat="1" applyFont="1" applyFill="1" applyBorder="1" applyAlignment="1"/>
    <xf numFmtId="0" fontId="6" fillId="2" borderId="52" xfId="0" applyNumberFormat="1" applyFont="1" applyFill="1" applyBorder="1" applyAlignment="1"/>
    <xf numFmtId="0" fontId="6" fillId="2" borderId="64" xfId="0" applyNumberFormat="1" applyFont="1" applyFill="1" applyBorder="1" applyAlignment="1"/>
    <xf numFmtId="0" fontId="6" fillId="2" borderId="65" xfId="0" applyNumberFormat="1" applyFont="1" applyFill="1" applyBorder="1" applyAlignment="1"/>
    <xf numFmtId="0" fontId="6" fillId="2" borderId="66" xfId="0" applyNumberFormat="1" applyFont="1" applyFill="1" applyBorder="1" applyAlignment="1"/>
    <xf numFmtId="0" fontId="6" fillId="2" borderId="68" xfId="0" applyNumberFormat="1" applyFont="1" applyFill="1" applyBorder="1" applyAlignment="1"/>
    <xf numFmtId="0" fontId="6" fillId="2" borderId="69" xfId="0" applyNumberFormat="1" applyFont="1" applyFill="1" applyBorder="1" applyAlignment="1"/>
    <xf numFmtId="0" fontId="6" fillId="2" borderId="70" xfId="0" applyNumberFormat="1" applyFont="1" applyFill="1" applyBorder="1" applyAlignment="1"/>
    <xf numFmtId="0" fontId="6" fillId="2" borderId="71" xfId="0" applyNumberFormat="1" applyFont="1" applyFill="1" applyBorder="1" applyAlignment="1"/>
    <xf numFmtId="0" fontId="6" fillId="2" borderId="72" xfId="0" applyNumberFormat="1" applyFont="1" applyFill="1" applyBorder="1" applyAlignment="1"/>
    <xf numFmtId="0" fontId="6" fillId="2" borderId="73" xfId="0" applyNumberFormat="1" applyFont="1" applyFill="1" applyBorder="1" applyAlignment="1"/>
    <xf numFmtId="0" fontId="6" fillId="2" borderId="74" xfId="0" applyNumberFormat="1" applyFont="1" applyFill="1" applyBorder="1" applyAlignment="1"/>
    <xf numFmtId="0" fontId="6" fillId="2" borderId="75" xfId="0" applyNumberFormat="1" applyFont="1" applyFill="1" applyBorder="1" applyAlignment="1"/>
    <xf numFmtId="0" fontId="6" fillId="2" borderId="55" xfId="0" applyNumberFormat="1" applyFont="1" applyFill="1" applyBorder="1" applyAlignment="1"/>
    <xf numFmtId="0" fontId="6" fillId="2" borderId="77" xfId="0" applyNumberFormat="1" applyFont="1" applyFill="1" applyBorder="1" applyAlignment="1"/>
    <xf numFmtId="0" fontId="8" fillId="0" borderId="0" xfId="0" applyNumberFormat="1" applyFont="1" applyAlignment="1">
      <alignment vertical="top"/>
    </xf>
    <xf numFmtId="0" fontId="6" fillId="2" borderId="79" xfId="0" applyNumberFormat="1" applyFont="1" applyFill="1" applyBorder="1" applyAlignment="1"/>
    <xf numFmtId="0" fontId="6" fillId="2" borderId="80" xfId="0" applyNumberFormat="1" applyFont="1" applyFill="1" applyBorder="1" applyAlignment="1"/>
    <xf numFmtId="0" fontId="6" fillId="2" borderId="81" xfId="0" applyNumberFormat="1" applyFont="1" applyFill="1" applyBorder="1" applyAlignment="1"/>
    <xf numFmtId="0" fontId="6" fillId="2" borderId="76" xfId="0" applyNumberFormat="1" applyFont="1" applyFill="1" applyBorder="1" applyAlignment="1"/>
    <xf numFmtId="0" fontId="8" fillId="2" borderId="13" xfId="0" applyNumberFormat="1" applyFont="1" applyFill="1" applyBorder="1" applyAlignment="1"/>
    <xf numFmtId="0" fontId="8" fillId="2" borderId="22" xfId="0" applyNumberFormat="1" applyFont="1" applyFill="1" applyBorder="1" applyAlignment="1"/>
    <xf numFmtId="0" fontId="10" fillId="0" borderId="83" xfId="0" applyFont="1" applyBorder="1" applyAlignment="1"/>
    <xf numFmtId="0" fontId="10" fillId="0" borderId="84" xfId="0" applyFont="1" applyBorder="1" applyAlignment="1"/>
    <xf numFmtId="0" fontId="10" fillId="0" borderId="85" xfId="0" applyFont="1" applyBorder="1" applyAlignment="1"/>
    <xf numFmtId="0" fontId="10" fillId="0" borderId="0" xfId="0" applyFont="1" applyAlignment="1"/>
    <xf numFmtId="0" fontId="6" fillId="2" borderId="0" xfId="0" applyNumberFormat="1" applyFont="1" applyFill="1" applyBorder="1" applyAlignment="1">
      <alignment horizontal="center"/>
    </xf>
    <xf numFmtId="0" fontId="6" fillId="2" borderId="43" xfId="0" applyNumberFormat="1" applyFont="1" applyFill="1" applyBorder="1" applyAlignment="1">
      <alignment horizontal="center" vertical="center"/>
    </xf>
    <xf numFmtId="0" fontId="6" fillId="2" borderId="82" xfId="0" applyNumberFormat="1" applyFont="1" applyFill="1" applyBorder="1" applyAlignment="1">
      <alignment horizontal="center" vertical="center"/>
    </xf>
    <xf numFmtId="0" fontId="6" fillId="2" borderId="55" xfId="0" applyNumberFormat="1" applyFont="1" applyFill="1" applyBorder="1" applyAlignment="1">
      <alignment horizontal="center"/>
    </xf>
    <xf numFmtId="0" fontId="6" fillId="2" borderId="56" xfId="0" applyNumberFormat="1" applyFont="1" applyFill="1" applyBorder="1" applyAlignment="1">
      <alignment horizontal="center"/>
    </xf>
    <xf numFmtId="0" fontId="6" fillId="2" borderId="57" xfId="0" applyNumberFormat="1" applyFont="1" applyFill="1" applyBorder="1" applyAlignment="1">
      <alignment horizontal="center"/>
    </xf>
    <xf numFmtId="0" fontId="6" fillId="2" borderId="35" xfId="0" applyNumberFormat="1" applyFont="1" applyFill="1" applyBorder="1" applyAlignment="1">
      <alignment horizontal="center"/>
    </xf>
    <xf numFmtId="0" fontId="6" fillId="2" borderId="36" xfId="0" applyNumberFormat="1" applyFont="1" applyFill="1" applyBorder="1" applyAlignment="1">
      <alignment horizontal="center"/>
    </xf>
    <xf numFmtId="0" fontId="2" fillId="2" borderId="10" xfId="0" applyNumberFormat="1" applyFont="1" applyFill="1" applyBorder="1" applyAlignment="1">
      <alignment horizontal="center"/>
    </xf>
    <xf numFmtId="0" fontId="2" fillId="2" borderId="11" xfId="0" applyNumberFormat="1" applyFont="1" applyFill="1" applyBorder="1" applyAlignment="1">
      <alignment horizontal="center"/>
    </xf>
    <xf numFmtId="0" fontId="2" fillId="2" borderId="12" xfId="0" applyNumberFormat="1" applyFont="1" applyFill="1" applyBorder="1" applyAlignment="1">
      <alignment horizontal="center"/>
    </xf>
    <xf numFmtId="0" fontId="3" fillId="2" borderId="10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0" fontId="3" fillId="2" borderId="12" xfId="0" applyNumberFormat="1" applyFont="1" applyFill="1" applyBorder="1" applyAlignment="1">
      <alignment horizontal="center"/>
    </xf>
    <xf numFmtId="0" fontId="7" fillId="2" borderId="10" xfId="1" applyNumberFormat="1" applyFill="1" applyBorder="1" applyAlignment="1">
      <alignment horizontal="center"/>
    </xf>
    <xf numFmtId="0" fontId="7" fillId="2" borderId="11" xfId="1" applyNumberFormat="1" applyFill="1" applyBorder="1" applyAlignment="1">
      <alignment horizontal="center"/>
    </xf>
    <xf numFmtId="0" fontId="7" fillId="2" borderId="12" xfId="1" applyNumberFormat="1" applyFill="1" applyBorder="1" applyAlignment="1">
      <alignment horizontal="center"/>
    </xf>
    <xf numFmtId="0" fontId="4" fillId="2" borderId="49" xfId="0" applyNumberFormat="1" applyFont="1" applyFill="1" applyBorder="1" applyAlignment="1">
      <alignment horizontal="center"/>
    </xf>
    <xf numFmtId="0" fontId="4" fillId="2" borderId="63" xfId="0" applyNumberFormat="1" applyFont="1" applyFill="1" applyBorder="1" applyAlignment="1">
      <alignment horizontal="center"/>
    </xf>
    <xf numFmtId="0" fontId="4" fillId="2" borderId="41" xfId="0" applyNumberFormat="1" applyFont="1" applyFill="1" applyBorder="1" applyAlignment="1">
      <alignment horizontal="center"/>
    </xf>
    <xf numFmtId="0" fontId="4" fillId="2" borderId="61" xfId="0" applyNumberFormat="1" applyFont="1" applyFill="1" applyBorder="1" applyAlignment="1">
      <alignment horizontal="center"/>
    </xf>
    <xf numFmtId="0" fontId="4" fillId="2" borderId="0" xfId="0" applyNumberFormat="1" applyFont="1" applyFill="1" applyBorder="1" applyAlignment="1">
      <alignment horizontal="center"/>
    </xf>
    <xf numFmtId="0" fontId="4" fillId="2" borderId="62" xfId="0" applyNumberFormat="1" applyFont="1" applyFill="1" applyBorder="1" applyAlignment="1">
      <alignment horizontal="center"/>
    </xf>
    <xf numFmtId="0" fontId="4" fillId="2" borderId="54" xfId="0" applyNumberFormat="1" applyFont="1" applyFill="1" applyBorder="1" applyAlignment="1">
      <alignment horizontal="center"/>
    </xf>
    <xf numFmtId="0" fontId="4" fillId="2" borderId="14" xfId="0" applyNumberFormat="1" applyFont="1" applyFill="1" applyBorder="1" applyAlignment="1">
      <alignment horizontal="center"/>
    </xf>
    <xf numFmtId="0" fontId="4" fillId="2" borderId="53" xfId="0" applyNumberFormat="1" applyFont="1" applyFill="1" applyBorder="1" applyAlignment="1">
      <alignment horizontal="center"/>
    </xf>
    <xf numFmtId="14" fontId="3" fillId="2" borderId="10" xfId="0" applyNumberFormat="1" applyFont="1" applyFill="1" applyBorder="1" applyAlignment="1">
      <alignment horizontal="center"/>
    </xf>
    <xf numFmtId="14" fontId="3" fillId="2" borderId="11" xfId="0" applyNumberFormat="1" applyFont="1" applyFill="1" applyBorder="1" applyAlignment="1">
      <alignment horizontal="center"/>
    </xf>
    <xf numFmtId="14" fontId="3" fillId="2" borderId="12" xfId="0" applyNumberFormat="1" applyFont="1" applyFill="1" applyBorder="1" applyAlignment="1">
      <alignment horizontal="center"/>
    </xf>
    <xf numFmtId="0" fontId="3" fillId="2" borderId="49" xfId="0" applyNumberFormat="1" applyFont="1" applyFill="1" applyBorder="1" applyAlignment="1">
      <alignment horizontal="center"/>
    </xf>
    <xf numFmtId="0" fontId="3" fillId="2" borderId="63" xfId="0" applyNumberFormat="1" applyFont="1" applyFill="1" applyBorder="1" applyAlignment="1">
      <alignment horizontal="center"/>
    </xf>
    <xf numFmtId="0" fontId="3" fillId="2" borderId="41" xfId="0" applyNumberFormat="1" applyFont="1" applyFill="1" applyBorder="1" applyAlignment="1">
      <alignment horizontal="center"/>
    </xf>
    <xf numFmtId="0" fontId="3" fillId="2" borderId="61" xfId="0" applyNumberFormat="1" applyFont="1" applyFill="1" applyBorder="1" applyAlignment="1">
      <alignment horizontal="center"/>
    </xf>
    <xf numFmtId="0" fontId="3" fillId="2" borderId="0" xfId="0" applyNumberFormat="1" applyFont="1" applyFill="1" applyBorder="1" applyAlignment="1">
      <alignment horizontal="center"/>
    </xf>
    <xf numFmtId="0" fontId="3" fillId="2" borderId="62" xfId="0" applyNumberFormat="1" applyFont="1" applyFill="1" applyBorder="1" applyAlignment="1">
      <alignment horizontal="center"/>
    </xf>
    <xf numFmtId="0" fontId="3" fillId="2" borderId="54" xfId="0" applyNumberFormat="1" applyFont="1" applyFill="1" applyBorder="1" applyAlignment="1">
      <alignment horizontal="center"/>
    </xf>
    <xf numFmtId="0" fontId="3" fillId="2" borderId="14" xfId="0" applyNumberFormat="1" applyFont="1" applyFill="1" applyBorder="1" applyAlignment="1">
      <alignment horizontal="center"/>
    </xf>
    <xf numFmtId="0" fontId="3" fillId="2" borderId="53" xfId="0" applyNumberFormat="1" applyFont="1" applyFill="1" applyBorder="1" applyAlignment="1">
      <alignment horizontal="center"/>
    </xf>
    <xf numFmtId="0" fontId="5" fillId="2" borderId="10" xfId="0" applyNumberFormat="1" applyFont="1" applyFill="1" applyBorder="1" applyAlignment="1">
      <alignment horizontal="center"/>
    </xf>
    <xf numFmtId="0" fontId="5" fillId="2" borderId="11" xfId="0" applyNumberFormat="1" applyFont="1" applyFill="1" applyBorder="1" applyAlignment="1">
      <alignment horizontal="center"/>
    </xf>
    <xf numFmtId="0" fontId="5" fillId="2" borderId="12" xfId="0" applyNumberFormat="1" applyFont="1" applyFill="1" applyBorder="1" applyAlignment="1">
      <alignment horizontal="center"/>
    </xf>
    <xf numFmtId="0" fontId="6" fillId="2" borderId="67" xfId="0" applyNumberFormat="1" applyFont="1" applyFill="1" applyBorder="1" applyAlignment="1">
      <alignment horizontal="center"/>
    </xf>
    <xf numFmtId="0" fontId="6" fillId="2" borderId="34" xfId="0" applyNumberFormat="1" applyFont="1" applyFill="1" applyBorder="1" applyAlignment="1">
      <alignment horizontal="center"/>
    </xf>
    <xf numFmtId="0" fontId="6" fillId="2" borderId="52" xfId="0" applyNumberFormat="1" applyFont="1" applyFill="1" applyBorder="1" applyAlignment="1">
      <alignment horizontal="center" vertical="center"/>
    </xf>
    <xf numFmtId="0" fontId="9" fillId="2" borderId="10" xfId="0" applyNumberFormat="1" applyFont="1" applyFill="1" applyBorder="1" applyAlignment="1">
      <alignment horizontal="center"/>
    </xf>
    <xf numFmtId="0" fontId="8" fillId="2" borderId="2" xfId="0" applyNumberFormat="1" applyFont="1" applyFill="1" applyBorder="1" applyAlignment="1">
      <alignment horizontal="center"/>
    </xf>
    <xf numFmtId="0" fontId="8" fillId="2" borderId="9" xfId="0" applyNumberFormat="1" applyFont="1" applyFill="1" applyBorder="1" applyAlignment="1">
      <alignment horizontal="center"/>
    </xf>
    <xf numFmtId="0" fontId="8" fillId="2" borderId="18" xfId="0" applyNumberFormat="1" applyFont="1" applyFill="1" applyBorder="1" applyAlignment="1">
      <alignment horizontal="center"/>
    </xf>
    <xf numFmtId="0" fontId="8" fillId="2" borderId="78" xfId="0" applyNumberFormat="1" applyFont="1" applyFill="1" applyBorder="1" applyAlignment="1">
      <alignment horizontal="center"/>
    </xf>
    <xf numFmtId="0" fontId="8" fillId="2" borderId="22" xfId="0" applyNumberFormat="1" applyFont="1" applyFill="1" applyBorder="1" applyAlignment="1">
      <alignment horizontal="center"/>
    </xf>
    <xf numFmtId="0" fontId="6" fillId="2" borderId="0" xfId="0" applyNumberFormat="1" applyFont="1" applyFill="1" applyBorder="1" applyAlignment="1">
      <alignment horizontal="center"/>
    </xf>
    <xf numFmtId="0" fontId="6" fillId="2" borderId="2" xfId="0" applyNumberFormat="1" applyFont="1" applyFill="1" applyBorder="1" applyAlignment="1">
      <alignment horizontal="center"/>
    </xf>
    <xf numFmtId="0" fontId="6" fillId="2" borderId="9" xfId="0" applyNumberFormat="1" applyFont="1" applyFill="1" applyBorder="1" applyAlignment="1">
      <alignment horizontal="center"/>
    </xf>
    <xf numFmtId="0" fontId="6" fillId="2" borderId="18" xfId="0" applyNumberFormat="1" applyFont="1" applyFill="1" applyBorder="1" applyAlignment="1">
      <alignment horizontal="center"/>
    </xf>
    <xf numFmtId="0" fontId="6" fillId="2" borderId="78" xfId="0" applyNumberFormat="1" applyFont="1" applyFill="1" applyBorder="1" applyAlignment="1">
      <alignment horizontal="center"/>
    </xf>
    <xf numFmtId="0" fontId="6" fillId="2" borderId="22" xfId="0" applyNumberFormat="1" applyFont="1" applyFill="1" applyBorder="1" applyAlignment="1">
      <alignment horizontal="center"/>
    </xf>
    <xf numFmtId="0" fontId="6" fillId="2" borderId="6" xfId="0" applyNumberFormat="1" applyFont="1" applyFill="1" applyBorder="1" applyAlignment="1">
      <alignment horizontal="center"/>
    </xf>
    <xf numFmtId="0" fontId="6" fillId="2" borderId="20" xfId="0" applyNumberFormat="1" applyFont="1" applyFill="1" applyBorder="1" applyAlignment="1">
      <alignment horizontal="center"/>
    </xf>
    <xf numFmtId="0" fontId="6" fillId="2" borderId="21" xfId="0" applyNumberFormat="1" applyFont="1" applyFill="1" applyBorder="1" applyAlignment="1">
      <alignment horizontal="center"/>
    </xf>
    <xf numFmtId="0" fontId="6" fillId="2" borderId="8" xfId="0" applyNumberFormat="1" applyFont="1" applyFill="1" applyBorder="1" applyAlignment="1">
      <alignment horizontal="center"/>
    </xf>
    <xf numFmtId="0" fontId="6" fillId="2" borderId="19" xfId="0" applyNumberFormat="1" applyFont="1" applyFill="1" applyBorder="1" applyAlignment="1">
      <alignment horizontal="center"/>
    </xf>
    <xf numFmtId="0" fontId="6" fillId="2" borderId="3" xfId="0" applyNumberFormat="1" applyFont="1" applyFill="1" applyBorder="1" applyAlignment="1">
      <alignment horizontal="center"/>
    </xf>
    <xf numFmtId="0" fontId="6" fillId="2" borderId="5" xfId="0" applyNumberFormat="1" applyFont="1" applyFill="1" applyBorder="1" applyAlignment="1">
      <alignment horizontal="center"/>
    </xf>
    <xf numFmtId="0" fontId="6" fillId="2" borderId="7" xfId="0" applyNumberFormat="1" applyFont="1" applyFill="1" applyBorder="1" applyAlignment="1">
      <alignment horizontal="center"/>
    </xf>
    <xf numFmtId="0" fontId="6" fillId="5" borderId="2" xfId="0" applyNumberFormat="1" applyFont="1" applyFill="1" applyBorder="1" applyAlignment="1"/>
    <xf numFmtId="0" fontId="6" fillId="2" borderId="13" xfId="0" applyNumberFormat="1" applyFont="1" applyFill="1" applyBorder="1" applyAlignment="1">
      <alignment horizontal="center"/>
    </xf>
    <xf numFmtId="0" fontId="6" fillId="5" borderId="13" xfId="0" applyNumberFormat="1" applyFont="1" applyFill="1" applyBorder="1" applyAlignment="1"/>
    <xf numFmtId="0" fontId="6" fillId="4" borderId="13" xfId="0" applyNumberFormat="1" applyFont="1" applyFill="1" applyBorder="1" applyAlignment="1"/>
    <xf numFmtId="0" fontId="8" fillId="4" borderId="13" xfId="0" applyNumberFormat="1" applyFont="1" applyFill="1" applyBorder="1" applyAlignment="1"/>
    <xf numFmtId="0" fontId="11" fillId="0" borderId="0" xfId="0" applyNumberFormat="1" applyFont="1" applyAlignment="1">
      <alignment vertical="top"/>
    </xf>
    <xf numFmtId="0" fontId="6" fillId="2" borderId="86" xfId="0" applyNumberFormat="1" applyFont="1" applyFill="1" applyBorder="1" applyAlignment="1">
      <alignment horizontal="center"/>
    </xf>
    <xf numFmtId="0" fontId="1" fillId="0" borderId="0" xfId="0" applyNumberFormat="1" applyFont="1" applyBorder="1" applyAlignment="1">
      <alignment vertical="top"/>
    </xf>
    <xf numFmtId="0" fontId="6" fillId="2" borderId="83" xfId="0" applyNumberFormat="1" applyFont="1" applyFill="1" applyBorder="1" applyAlignment="1"/>
    <xf numFmtId="0" fontId="11" fillId="0" borderId="42" xfId="0" applyNumberFormat="1" applyFont="1" applyBorder="1" applyAlignment="1">
      <alignment vertical="top"/>
    </xf>
  </cellXfs>
  <cellStyles count="2">
    <cellStyle name="Link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00"/>
      <rgbColor rgb="00FFFFFF"/>
      <rgbColor rgb="00C0C0C0"/>
      <rgbColor rgb="000000D4"/>
      <rgbColor rgb="00C0C0C0"/>
      <rgbColor rgb="00FFFF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1"/>
  <dimension ref="A1:J52"/>
  <sheetViews>
    <sheetView showGridLines="0" tabSelected="1" topLeftCell="A7" workbookViewId="0">
      <selection activeCell="N33" sqref="N33"/>
    </sheetView>
  </sheetViews>
  <sheetFormatPr defaultColWidth="10.25" defaultRowHeight="20.100000000000001" customHeight="1"/>
  <cols>
    <col min="1" max="1" width="15.5" style="1" customWidth="1"/>
    <col min="2" max="5" width="6.625" style="1" customWidth="1"/>
    <col min="6" max="6" width="7" style="1" customWidth="1"/>
    <col min="7" max="9" width="6.625" style="1" customWidth="1"/>
    <col min="10" max="10" width="3.625" style="148" customWidth="1"/>
    <col min="11" max="16384" width="10.25" style="1"/>
  </cols>
  <sheetData>
    <row r="1" spans="1:9" ht="20.25" customHeight="1">
      <c r="A1" s="87" t="s">
        <v>0</v>
      </c>
      <c r="B1" s="88"/>
      <c r="C1" s="88"/>
      <c r="D1" s="88"/>
      <c r="E1" s="88"/>
      <c r="F1" s="88"/>
      <c r="G1" s="88"/>
      <c r="H1" s="88"/>
      <c r="I1" s="89"/>
    </row>
    <row r="2" spans="1:9" ht="15" customHeight="1">
      <c r="A2" s="90" t="s">
        <v>24</v>
      </c>
      <c r="B2" s="91"/>
      <c r="C2" s="91"/>
      <c r="D2" s="91"/>
      <c r="E2" s="91"/>
      <c r="F2" s="91"/>
      <c r="G2" s="91"/>
      <c r="H2" s="91"/>
      <c r="I2" s="92"/>
    </row>
    <row r="3" spans="1:9" ht="15" customHeight="1">
      <c r="A3" s="90" t="s">
        <v>25</v>
      </c>
      <c r="B3" s="91"/>
      <c r="C3" s="91"/>
      <c r="D3" s="91"/>
      <c r="E3" s="91"/>
      <c r="F3" s="91"/>
      <c r="G3" s="91"/>
      <c r="H3" s="91"/>
      <c r="I3" s="92"/>
    </row>
    <row r="4" spans="1:9" ht="15" customHeight="1">
      <c r="A4" s="93"/>
      <c r="B4" s="94"/>
      <c r="C4" s="94"/>
      <c r="D4" s="94"/>
      <c r="E4" s="94"/>
      <c r="F4" s="94"/>
      <c r="G4" s="94"/>
      <c r="H4" s="94"/>
      <c r="I4" s="95"/>
    </row>
    <row r="5" spans="1:9" ht="15" customHeight="1">
      <c r="A5" s="96"/>
      <c r="B5" s="97"/>
      <c r="C5" s="97"/>
      <c r="D5" s="97"/>
      <c r="E5" s="97"/>
      <c r="F5" s="97"/>
      <c r="G5" s="97"/>
      <c r="H5" s="97"/>
      <c r="I5" s="98"/>
    </row>
    <row r="6" spans="1:9" ht="15" customHeight="1">
      <c r="A6" s="99"/>
      <c r="B6" s="100"/>
      <c r="C6" s="100"/>
      <c r="D6" s="100"/>
      <c r="E6" s="100"/>
      <c r="F6" s="100"/>
      <c r="G6" s="100"/>
      <c r="H6" s="100"/>
      <c r="I6" s="101"/>
    </row>
    <row r="7" spans="1:9" ht="15" customHeight="1">
      <c r="A7" s="102"/>
      <c r="B7" s="103"/>
      <c r="C7" s="103"/>
      <c r="D7" s="103"/>
      <c r="E7" s="103"/>
      <c r="F7" s="103"/>
      <c r="G7" s="103"/>
      <c r="H7" s="103"/>
      <c r="I7" s="104"/>
    </row>
    <row r="8" spans="1:9" ht="15" customHeight="1">
      <c r="A8" s="105">
        <v>43248</v>
      </c>
      <c r="B8" s="106"/>
      <c r="C8" s="106"/>
      <c r="D8" s="106"/>
      <c r="E8" s="106"/>
      <c r="F8" s="106"/>
      <c r="G8" s="106"/>
      <c r="H8" s="106"/>
      <c r="I8" s="107"/>
    </row>
    <row r="9" spans="1:9" ht="15" customHeight="1">
      <c r="A9" s="108"/>
      <c r="B9" s="109"/>
      <c r="C9" s="109"/>
      <c r="D9" s="109"/>
      <c r="E9" s="109"/>
      <c r="F9" s="109"/>
      <c r="G9" s="109"/>
      <c r="H9" s="109"/>
      <c r="I9" s="110"/>
    </row>
    <row r="10" spans="1:9" ht="15" customHeight="1">
      <c r="A10" s="111"/>
      <c r="B10" s="112"/>
      <c r="C10" s="112"/>
      <c r="D10" s="112"/>
      <c r="E10" s="112"/>
      <c r="F10" s="112"/>
      <c r="G10" s="112"/>
      <c r="H10" s="112"/>
      <c r="I10" s="113"/>
    </row>
    <row r="11" spans="1:9" ht="15" customHeight="1">
      <c r="A11" s="111"/>
      <c r="B11" s="112"/>
      <c r="C11" s="112"/>
      <c r="D11" s="112"/>
      <c r="E11" s="112"/>
      <c r="F11" s="112"/>
      <c r="G11" s="112"/>
      <c r="H11" s="112"/>
      <c r="I11" s="113"/>
    </row>
    <row r="12" spans="1:9" ht="15" customHeight="1">
      <c r="A12" s="111"/>
      <c r="B12" s="112"/>
      <c r="C12" s="112"/>
      <c r="D12" s="112"/>
      <c r="E12" s="112"/>
      <c r="F12" s="112"/>
      <c r="G12" s="112"/>
      <c r="H12" s="112"/>
      <c r="I12" s="113"/>
    </row>
    <row r="13" spans="1:9" ht="15" customHeight="1">
      <c r="A13" s="111"/>
      <c r="B13" s="112"/>
      <c r="C13" s="112"/>
      <c r="D13" s="112"/>
      <c r="E13" s="112"/>
      <c r="F13" s="112"/>
      <c r="G13" s="112"/>
      <c r="H13" s="112"/>
      <c r="I13" s="113"/>
    </row>
    <row r="14" spans="1:9" ht="15" customHeight="1">
      <c r="A14" s="111"/>
      <c r="B14" s="112"/>
      <c r="C14" s="112"/>
      <c r="D14" s="112"/>
      <c r="E14" s="112"/>
      <c r="F14" s="112"/>
      <c r="G14" s="112"/>
      <c r="H14" s="112"/>
      <c r="I14" s="113"/>
    </row>
    <row r="15" spans="1:9" ht="15" customHeight="1">
      <c r="A15" s="114"/>
      <c r="B15" s="115"/>
      <c r="C15" s="115"/>
      <c r="D15" s="115"/>
      <c r="E15" s="115"/>
      <c r="F15" s="115"/>
      <c r="G15" s="115"/>
      <c r="H15" s="115"/>
      <c r="I15" s="116"/>
    </row>
    <row r="16" spans="1:9" ht="23.25" customHeight="1">
      <c r="A16" s="117" t="s">
        <v>1</v>
      </c>
      <c r="B16" s="118"/>
      <c r="C16" s="118"/>
      <c r="D16" s="118"/>
      <c r="E16" s="118"/>
      <c r="F16" s="118"/>
      <c r="G16" s="118"/>
      <c r="H16" s="118"/>
      <c r="I16" s="119"/>
    </row>
    <row r="17" spans="1:10" ht="23.25" customHeight="1">
      <c r="A17" s="117" t="s">
        <v>48</v>
      </c>
      <c r="B17" s="118"/>
      <c r="C17" s="118"/>
      <c r="D17" s="118"/>
      <c r="E17" s="118"/>
      <c r="F17" s="118"/>
      <c r="G17" s="118"/>
      <c r="H17" s="118"/>
      <c r="I17" s="119"/>
    </row>
    <row r="18" spans="1:10" ht="23.25" customHeight="1">
      <c r="A18" s="117">
        <v>2018</v>
      </c>
      <c r="B18" s="118"/>
      <c r="C18" s="118"/>
      <c r="D18" s="118"/>
      <c r="E18" s="118"/>
      <c r="F18" s="118"/>
      <c r="G18" s="118"/>
      <c r="H18" s="118"/>
      <c r="I18" s="119"/>
    </row>
    <row r="19" spans="1:10" ht="23.25" customHeight="1">
      <c r="A19" s="123" t="s">
        <v>64</v>
      </c>
      <c r="B19" s="118"/>
      <c r="C19" s="118"/>
      <c r="D19" s="118"/>
      <c r="E19" s="118"/>
      <c r="F19" s="118"/>
      <c r="G19" s="118"/>
      <c r="H19" s="118"/>
      <c r="I19" s="119"/>
    </row>
    <row r="20" spans="1:10" ht="15" customHeight="1">
      <c r="A20" s="108"/>
      <c r="B20" s="109"/>
      <c r="C20" s="109"/>
      <c r="D20" s="109"/>
      <c r="E20" s="109"/>
      <c r="F20" s="109"/>
      <c r="G20" s="109"/>
      <c r="H20" s="109"/>
      <c r="I20" s="110"/>
    </row>
    <row r="21" spans="1:10" ht="15" customHeight="1">
      <c r="A21" s="114"/>
      <c r="B21" s="115"/>
      <c r="C21" s="115"/>
      <c r="D21" s="115"/>
      <c r="E21" s="115"/>
      <c r="F21" s="115"/>
      <c r="G21" s="115"/>
      <c r="H21" s="115"/>
      <c r="I21" s="116"/>
    </row>
    <row r="22" spans="1:10" ht="15" customHeight="1">
      <c r="A22" s="90" t="s">
        <v>2</v>
      </c>
      <c r="B22" s="91"/>
      <c r="C22" s="91"/>
      <c r="D22" s="91"/>
      <c r="E22" s="91"/>
      <c r="F22" s="91"/>
      <c r="G22" s="91"/>
      <c r="H22" s="91"/>
      <c r="I22" s="92"/>
    </row>
    <row r="23" spans="1:10" ht="15" customHeight="1">
      <c r="A23" s="90" t="s">
        <v>3</v>
      </c>
      <c r="B23" s="91"/>
      <c r="C23" s="91"/>
      <c r="D23" s="91"/>
      <c r="E23" s="91"/>
      <c r="F23" s="91"/>
      <c r="G23" s="91"/>
      <c r="H23" s="91"/>
      <c r="I23" s="92"/>
    </row>
    <row r="24" spans="1:10" ht="15.75" customHeight="1" thickBot="1">
      <c r="A24" s="17"/>
      <c r="B24" s="8"/>
      <c r="C24" s="8"/>
      <c r="D24" s="8"/>
      <c r="E24" s="8"/>
      <c r="F24" s="8"/>
      <c r="G24" s="8"/>
      <c r="H24" s="17"/>
      <c r="I24" s="17"/>
    </row>
    <row r="25" spans="1:10" ht="13.5" customHeight="1" thickBot="1">
      <c r="A25" s="80" t="s">
        <v>22</v>
      </c>
      <c r="B25" s="36"/>
      <c r="C25" s="27"/>
      <c r="D25" s="27"/>
      <c r="E25" s="27"/>
      <c r="F25" s="27"/>
      <c r="G25" s="27"/>
      <c r="H25" s="18" t="s">
        <v>4</v>
      </c>
      <c r="I25" s="19"/>
    </row>
    <row r="26" spans="1:10" ht="12.75" customHeight="1" thickBot="1">
      <c r="A26" s="122"/>
      <c r="B26" s="120" t="s">
        <v>5</v>
      </c>
      <c r="C26" s="121"/>
      <c r="D26" s="85" t="s">
        <v>6</v>
      </c>
      <c r="E26" s="121"/>
      <c r="F26" s="85" t="s">
        <v>7</v>
      </c>
      <c r="G26" s="86"/>
      <c r="H26" s="20" t="s">
        <v>8</v>
      </c>
      <c r="I26" s="21" t="s">
        <v>9</v>
      </c>
    </row>
    <row r="27" spans="1:10" ht="12" customHeight="1">
      <c r="A27" s="32" t="str">
        <f>'C200m'!A12</f>
        <v>Blovstrød 1</v>
      </c>
      <c r="B27" s="20">
        <f>'C200m'!D17</f>
        <v>409</v>
      </c>
      <c r="C27" s="3">
        <f>'C200m'!E17</f>
        <v>13</v>
      </c>
      <c r="D27" s="3">
        <f>'C200m'!F17</f>
        <v>548</v>
      </c>
      <c r="E27" s="3">
        <f>'C200m'!G17</f>
        <v>11</v>
      </c>
      <c r="F27" s="3">
        <f>'C200m'!H17</f>
        <v>276</v>
      </c>
      <c r="G27" s="21">
        <f>'C200m'!I17</f>
        <v>10</v>
      </c>
      <c r="H27" s="20">
        <f t="shared" ref="H27:I28" si="0">B27+D27+F27</f>
        <v>1233</v>
      </c>
      <c r="I27" s="21">
        <f t="shared" si="0"/>
        <v>34</v>
      </c>
      <c r="J27" s="152">
        <v>2</v>
      </c>
    </row>
    <row r="28" spans="1:10" ht="12.75" customHeight="1" thickBot="1">
      <c r="A28" s="52" t="str">
        <f>'C200m'!A4</f>
        <v>Frederikssund</v>
      </c>
      <c r="B28" s="22">
        <f>'C200m'!D9</f>
        <v>422</v>
      </c>
      <c r="C28" s="53">
        <f>'C200m'!E9</f>
        <v>14</v>
      </c>
      <c r="D28" s="53">
        <f>'C200m'!F9</f>
        <v>551</v>
      </c>
      <c r="E28" s="53">
        <f>'C200m'!G9</f>
        <v>17</v>
      </c>
      <c r="F28" s="53">
        <f>'C200m'!H9</f>
        <v>548</v>
      </c>
      <c r="G28" s="23">
        <f>'C200m'!I9</f>
        <v>12</v>
      </c>
      <c r="H28" s="22">
        <f t="shared" si="0"/>
        <v>1521</v>
      </c>
      <c r="I28" s="23">
        <f t="shared" si="0"/>
        <v>43</v>
      </c>
      <c r="J28" s="152">
        <v>1</v>
      </c>
    </row>
    <row r="29" spans="1:10" ht="13.5" hidden="1" customHeight="1">
      <c r="A29" s="55">
        <f>'C200m'!A22</f>
        <v>0</v>
      </c>
      <c r="B29" s="56">
        <f>'C200m'!D26</f>
        <v>0</v>
      </c>
      <c r="C29" s="12">
        <f>'C200m'!E26</f>
        <v>0</v>
      </c>
      <c r="D29" s="12">
        <f>'C200m'!F26</f>
        <v>0</v>
      </c>
      <c r="E29" s="12">
        <f>'C200m'!G26</f>
        <v>0</v>
      </c>
      <c r="F29" s="12">
        <f>'C200m'!H26</f>
        <v>0</v>
      </c>
      <c r="G29" s="57">
        <f>'C200m'!I26</f>
        <v>0</v>
      </c>
      <c r="H29" s="56">
        <f t="shared" ref="H29:H30" si="1">B29+D29+F29</f>
        <v>0</v>
      </c>
      <c r="I29" s="57">
        <f t="shared" ref="I29:I30" si="2">C29+E29+G29</f>
        <v>0</v>
      </c>
    </row>
    <row r="30" spans="1:10" ht="12.75" hidden="1" customHeight="1" thickBot="1">
      <c r="A30" s="34">
        <f>'C200m'!A29</f>
        <v>0</v>
      </c>
      <c r="B30" s="29">
        <f>'C200m'!D33</f>
        <v>0</v>
      </c>
      <c r="C30" s="30">
        <f>'C200m'!E33</f>
        <v>0</v>
      </c>
      <c r="D30" s="30">
        <f>'C200m'!F33</f>
        <v>0</v>
      </c>
      <c r="E30" s="30">
        <f>'C200m'!G33</f>
        <v>0</v>
      </c>
      <c r="F30" s="30">
        <f>'C200m'!H33</f>
        <v>0</v>
      </c>
      <c r="G30" s="31">
        <f>'C200m'!I33</f>
        <v>0</v>
      </c>
      <c r="H30" s="22">
        <f t="shared" si="1"/>
        <v>0</v>
      </c>
      <c r="I30" s="23">
        <f t="shared" si="2"/>
        <v>0</v>
      </c>
    </row>
    <row r="31" spans="1:10" ht="12.75" customHeight="1">
      <c r="A31" s="15"/>
      <c r="B31" s="48"/>
      <c r="C31" s="48"/>
      <c r="D31" s="48"/>
      <c r="E31" s="48"/>
      <c r="F31" s="48"/>
      <c r="G31" s="48"/>
      <c r="H31" s="15"/>
      <c r="I31" s="15"/>
    </row>
    <row r="32" spans="1:10" ht="13.5" customHeight="1" thickBot="1">
      <c r="A32" s="38"/>
      <c r="B32" s="28"/>
      <c r="C32" s="28"/>
      <c r="D32" s="28"/>
      <c r="E32" s="28"/>
      <c r="F32" s="28"/>
      <c r="G32" s="28"/>
      <c r="H32" s="38"/>
      <c r="I32" s="38"/>
    </row>
    <row r="33" spans="1:10" ht="13.5" customHeight="1" thickBot="1">
      <c r="A33" s="80" t="s">
        <v>12</v>
      </c>
      <c r="B33" s="36"/>
      <c r="C33" s="27"/>
      <c r="D33" s="27"/>
      <c r="E33" s="27"/>
      <c r="F33" s="27"/>
      <c r="G33" s="27"/>
      <c r="H33" s="45" t="s">
        <v>4</v>
      </c>
      <c r="I33" s="46"/>
    </row>
    <row r="34" spans="1:10" ht="12.75" customHeight="1" thickBot="1">
      <c r="A34" s="81"/>
      <c r="B34" s="82" t="s">
        <v>5</v>
      </c>
      <c r="C34" s="83"/>
      <c r="D34" s="84" t="s">
        <v>6</v>
      </c>
      <c r="E34" s="83"/>
      <c r="F34" s="85" t="s">
        <v>7</v>
      </c>
      <c r="G34" s="86"/>
      <c r="H34" s="39" t="s">
        <v>8</v>
      </c>
      <c r="I34" s="40" t="s">
        <v>9</v>
      </c>
    </row>
    <row r="35" spans="1:10" ht="12.75" customHeight="1">
      <c r="A35" s="66" t="str">
        <f>'C200m'!A12</f>
        <v>Blovstrød 1</v>
      </c>
      <c r="B35" s="39">
        <f>D200m!D9</f>
        <v>577</v>
      </c>
      <c r="C35" s="10">
        <f>D200m!E9</f>
        <v>18</v>
      </c>
      <c r="D35" s="10">
        <f>D200m!F9</f>
        <v>583</v>
      </c>
      <c r="E35" s="10">
        <f>D200m!G9</f>
        <v>17</v>
      </c>
      <c r="F35" s="10">
        <f>D200m!H9</f>
        <v>583</v>
      </c>
      <c r="G35" s="40">
        <f>D200m!I9</f>
        <v>22</v>
      </c>
      <c r="H35" s="39">
        <f t="shared" ref="H35:I37" si="3">B35+D35+F35</f>
        <v>1743</v>
      </c>
      <c r="I35" s="40">
        <f t="shared" si="3"/>
        <v>57</v>
      </c>
      <c r="J35" s="152">
        <v>1</v>
      </c>
    </row>
    <row r="36" spans="1:10" ht="12.75" customHeight="1">
      <c r="A36" s="72" t="str">
        <f>D200m!A20</f>
        <v>Helsinge</v>
      </c>
      <c r="B36" s="69">
        <f>D200m!D24</f>
        <v>568</v>
      </c>
      <c r="C36" s="70">
        <f>D200m!E24</f>
        <v>12</v>
      </c>
      <c r="D36" s="70">
        <f>D200m!F24</f>
        <v>572</v>
      </c>
      <c r="E36" s="70">
        <f>D200m!G24</f>
        <v>20</v>
      </c>
      <c r="F36" s="70">
        <f>D200m!H24</f>
        <v>577</v>
      </c>
      <c r="G36" s="71">
        <f>D200m!I24</f>
        <v>21</v>
      </c>
      <c r="H36" s="69">
        <f>B36+D36+F36</f>
        <v>1717</v>
      </c>
      <c r="I36" s="71">
        <f>C36+E36+G36</f>
        <v>53</v>
      </c>
      <c r="J36" s="152">
        <v>2</v>
      </c>
    </row>
    <row r="37" spans="1:10" ht="12.75" customHeight="1" thickBot="1">
      <c r="A37" s="67" t="str">
        <f>D200m!A12</f>
        <v>Hillerød</v>
      </c>
      <c r="B37" s="41">
        <f>D200m!D17</f>
        <v>545</v>
      </c>
      <c r="C37" s="42">
        <f>D200m!E17</f>
        <v>11</v>
      </c>
      <c r="D37" s="42">
        <f>D200m!F17</f>
        <v>558</v>
      </c>
      <c r="E37" s="42">
        <f>D200m!G17</f>
        <v>18</v>
      </c>
      <c r="F37" s="42">
        <f>D200m!H17</f>
        <v>550</v>
      </c>
      <c r="G37" s="43">
        <f>D200m!I17</f>
        <v>15</v>
      </c>
      <c r="H37" s="41">
        <f t="shared" si="3"/>
        <v>1653</v>
      </c>
      <c r="I37" s="43">
        <f t="shared" si="3"/>
        <v>44</v>
      </c>
      <c r="J37" s="152">
        <v>3</v>
      </c>
    </row>
    <row r="38" spans="1:10" ht="13.5" hidden="1" customHeight="1" thickBot="1">
      <c r="A38" s="54" t="e">
        <f>D200m!#REF!</f>
        <v>#REF!</v>
      </c>
      <c r="B38" s="58" t="e">
        <f>D200m!#REF!</f>
        <v>#REF!</v>
      </c>
      <c r="C38" s="59" t="e">
        <f>D200m!#REF!</f>
        <v>#REF!</v>
      </c>
      <c r="D38" s="59" t="e">
        <f>D200m!#REF!</f>
        <v>#REF!</v>
      </c>
      <c r="E38" s="59" t="e">
        <f>D200m!#REF!</f>
        <v>#REF!</v>
      </c>
      <c r="F38" s="59" t="e">
        <f>D200m!#REF!</f>
        <v>#REF!</v>
      </c>
      <c r="G38" s="60" t="e">
        <f>D200m!#REF!</f>
        <v>#REF!</v>
      </c>
      <c r="H38" s="58" t="e">
        <f t="shared" ref="H38" si="4">B38+D38+F38</f>
        <v>#REF!</v>
      </c>
      <c r="I38" s="60" t="e">
        <f t="shared" ref="I38" si="5">C38+E38+G38</f>
        <v>#REF!</v>
      </c>
    </row>
    <row r="39" spans="1:10" ht="13.5" customHeight="1">
      <c r="A39" s="15"/>
      <c r="B39" s="47"/>
      <c r="C39" s="28"/>
      <c r="D39" s="28"/>
      <c r="E39" s="28"/>
      <c r="F39" s="28"/>
      <c r="G39" s="28"/>
      <c r="H39" s="15"/>
      <c r="I39" s="15"/>
    </row>
    <row r="40" spans="1:10" ht="12.75" customHeight="1" thickBot="1">
      <c r="A40" s="38"/>
      <c r="B40" s="6"/>
      <c r="C40" s="6"/>
      <c r="D40" s="6"/>
      <c r="E40" s="6"/>
      <c r="F40" s="6"/>
      <c r="G40" s="6"/>
      <c r="H40" s="38"/>
      <c r="I40" s="38"/>
    </row>
    <row r="41" spans="1:10" ht="13.5" customHeight="1" thickBot="1">
      <c r="A41" s="80" t="s">
        <v>23</v>
      </c>
      <c r="B41" s="36"/>
      <c r="C41" s="27"/>
      <c r="D41" s="27"/>
      <c r="E41" s="27"/>
      <c r="F41" s="27"/>
      <c r="G41" s="44"/>
      <c r="H41" s="50" t="s">
        <v>4</v>
      </c>
      <c r="I41" s="51"/>
    </row>
    <row r="42" spans="1:10" ht="13.5" customHeight="1" thickBot="1">
      <c r="A42" s="81"/>
      <c r="B42" s="82" t="s">
        <v>5</v>
      </c>
      <c r="C42" s="83"/>
      <c r="D42" s="84" t="s">
        <v>6</v>
      </c>
      <c r="E42" s="83"/>
      <c r="F42" s="85" t="s">
        <v>7</v>
      </c>
      <c r="G42" s="86"/>
      <c r="H42" s="39" t="s">
        <v>8</v>
      </c>
      <c r="I42" s="40" t="s">
        <v>9</v>
      </c>
    </row>
    <row r="43" spans="1:10" ht="13.5" customHeight="1" thickBot="1">
      <c r="A43" s="67" t="str">
        <f>E200m!A4</f>
        <v>Frederikssund 1</v>
      </c>
      <c r="B43" s="41">
        <f>E200m!D9</f>
        <v>575</v>
      </c>
      <c r="C43" s="42">
        <f>E200m!E9</f>
        <v>15</v>
      </c>
      <c r="D43" s="42">
        <f>E200m!F9</f>
        <v>569</v>
      </c>
      <c r="E43" s="42">
        <f>E200m!G9</f>
        <v>13</v>
      </c>
      <c r="F43" s="42">
        <f>E200m!H9</f>
        <v>579</v>
      </c>
      <c r="G43" s="43">
        <f>E200m!I9</f>
        <v>24</v>
      </c>
      <c r="H43" s="41">
        <f t="shared" ref="H43:I43" si="6">B43+D43+F43</f>
        <v>1723</v>
      </c>
      <c r="I43" s="43">
        <f t="shared" si="6"/>
        <v>52</v>
      </c>
      <c r="J43" s="152">
        <v>1</v>
      </c>
    </row>
    <row r="44" spans="1:10" ht="12.75" hidden="1" customHeight="1">
      <c r="A44" s="55" t="str">
        <f>E200m!A13</f>
        <v>c3</v>
      </c>
      <c r="B44" s="61">
        <f>E200m!D18</f>
        <v>0</v>
      </c>
      <c r="C44" s="62">
        <f>E200m!E18</f>
        <v>0</v>
      </c>
      <c r="D44" s="62">
        <f>E200m!F18</f>
        <v>0</v>
      </c>
      <c r="E44" s="62">
        <f>E200m!G18</f>
        <v>0</v>
      </c>
      <c r="F44" s="62">
        <f>E200m!H18</f>
        <v>0</v>
      </c>
      <c r="G44" s="63">
        <f>E200m!I18</f>
        <v>0</v>
      </c>
      <c r="H44" s="64">
        <f t="shared" ref="H44:H46" si="7">B44+D44+F44</f>
        <v>0</v>
      </c>
      <c r="I44" s="65">
        <f t="shared" ref="I44:I46" si="8">C44+E44+G44</f>
        <v>0</v>
      </c>
    </row>
    <row r="45" spans="1:10" ht="12.75" hidden="1" customHeight="1">
      <c r="A45" s="33" t="str">
        <f>E200m!A22</f>
        <v>c4</v>
      </c>
      <c r="B45" s="37">
        <f>E200m!D27</f>
        <v>0</v>
      </c>
      <c r="C45" s="10">
        <f>E200m!E27</f>
        <v>0</v>
      </c>
      <c r="D45" s="10">
        <f>E200m!F27</f>
        <v>0</v>
      </c>
      <c r="E45" s="10">
        <f>E200m!G27</f>
        <v>0</v>
      </c>
      <c r="F45" s="10">
        <f>E200m!H27</f>
        <v>0</v>
      </c>
      <c r="G45" s="24">
        <f>E200m!I27</f>
        <v>0</v>
      </c>
      <c r="H45" s="39">
        <f t="shared" si="7"/>
        <v>0</v>
      </c>
      <c r="I45" s="40">
        <f t="shared" si="8"/>
        <v>0</v>
      </c>
    </row>
    <row r="46" spans="1:10" ht="12.75" hidden="1" customHeight="1" thickBot="1">
      <c r="A46" s="34" t="str">
        <f>E200m!A31</f>
        <v>c5</v>
      </c>
      <c r="B46" s="37">
        <f>E200m!D36</f>
        <v>0</v>
      </c>
      <c r="C46" s="10">
        <f>E200m!E36</f>
        <v>0</v>
      </c>
      <c r="D46" s="10">
        <f>E200m!F36</f>
        <v>0</v>
      </c>
      <c r="E46" s="10">
        <f>E200m!G36</f>
        <v>0</v>
      </c>
      <c r="F46" s="10">
        <f>E200m!H36</f>
        <v>0</v>
      </c>
      <c r="G46" s="24">
        <f>E200m!I36</f>
        <v>0</v>
      </c>
      <c r="H46" s="41">
        <f t="shared" si="7"/>
        <v>0</v>
      </c>
      <c r="I46" s="43">
        <f t="shared" si="8"/>
        <v>0</v>
      </c>
    </row>
    <row r="47" spans="1:10" ht="13.5" hidden="1" customHeight="1" thickBot="1">
      <c r="A47" s="13"/>
      <c r="B47" s="14"/>
      <c r="C47" s="14"/>
      <c r="D47" s="14"/>
      <c r="E47" s="14"/>
      <c r="F47" s="14"/>
      <c r="G47" s="14"/>
      <c r="H47" s="13"/>
      <c r="I47" s="13"/>
    </row>
    <row r="48" spans="1:10" ht="13.5" customHeight="1">
      <c r="A48" s="4"/>
      <c r="B48" s="4"/>
      <c r="C48" s="4"/>
      <c r="D48" s="4"/>
      <c r="E48" s="4"/>
      <c r="F48" s="4"/>
      <c r="G48" s="4"/>
      <c r="H48" s="5"/>
      <c r="I48" s="5"/>
    </row>
    <row r="49" spans="1:10" ht="20.100000000000001" customHeight="1" thickBot="1"/>
    <row r="50" spans="1:10" ht="13.5" customHeight="1" thickBot="1">
      <c r="A50" s="80" t="s">
        <v>59</v>
      </c>
      <c r="B50" s="36"/>
      <c r="C50" s="27"/>
      <c r="D50" s="27"/>
      <c r="E50" s="27"/>
      <c r="F50" s="27"/>
      <c r="G50" s="44"/>
      <c r="H50" s="50" t="s">
        <v>4</v>
      </c>
      <c r="I50" s="51"/>
    </row>
    <row r="51" spans="1:10" ht="13.5" customHeight="1" thickBot="1">
      <c r="A51" s="81"/>
      <c r="B51" s="82" t="s">
        <v>5</v>
      </c>
      <c r="C51" s="83"/>
      <c r="D51" s="84" t="s">
        <v>6</v>
      </c>
      <c r="E51" s="83"/>
      <c r="F51" s="85" t="s">
        <v>7</v>
      </c>
      <c r="G51" s="86"/>
      <c r="H51" s="39" t="s">
        <v>8</v>
      </c>
      <c r="I51" s="40" t="s">
        <v>9</v>
      </c>
    </row>
    <row r="52" spans="1:10" ht="12.75" customHeight="1" thickBot="1">
      <c r="A52" s="151" t="str">
        <f>M200m!A4</f>
        <v>Frederiksværk</v>
      </c>
      <c r="B52" s="41">
        <f>M200m!D9</f>
        <v>407</v>
      </c>
      <c r="C52" s="42">
        <f>M200m!E9</f>
        <v>6</v>
      </c>
      <c r="D52" s="42">
        <f>M200m!F9</f>
        <v>422</v>
      </c>
      <c r="E52" s="42">
        <f>M200m!G9</f>
        <v>5</v>
      </c>
      <c r="F52" s="42">
        <f>M200m!H9</f>
        <v>422</v>
      </c>
      <c r="G52" s="43">
        <f>M200m!I9</f>
        <v>12</v>
      </c>
      <c r="H52" s="41">
        <f t="shared" ref="H52" si="9">B52+D52+F52</f>
        <v>1251</v>
      </c>
      <c r="I52" s="43">
        <f t="shared" ref="I52" si="10">C52+E52+G52</f>
        <v>23</v>
      </c>
      <c r="J52" s="152">
        <v>1</v>
      </c>
    </row>
  </sheetData>
  <sheetProtection algorithmName="SHA-512" hashValue="UHnDXYzmYkv23H8PGgCGy+tZZr1CFi5XS5X35L81vkj1mjonTJLZ25A1tCXLlhc/TdZHd8NjJYhgJuMkDrlN8A==" saltValue="gnjFTJnks1VJ2ZU2KuQQWw==" spinCount="100000" sheet="1" objects="1" scenarios="1"/>
  <sortState ref="A96:XEZ100">
    <sortCondition descending="1" ref="H96:H100"/>
    <sortCondition descending="1" ref="I96:I100"/>
  </sortState>
  <mergeCells count="30">
    <mergeCell ref="A41:A42"/>
    <mergeCell ref="B42:C42"/>
    <mergeCell ref="D42:E42"/>
    <mergeCell ref="F42:G42"/>
    <mergeCell ref="A33:A34"/>
    <mergeCell ref="B34:C34"/>
    <mergeCell ref="D34:E34"/>
    <mergeCell ref="F34:G34"/>
    <mergeCell ref="F26:G26"/>
    <mergeCell ref="A25:A26"/>
    <mergeCell ref="A19:I19"/>
    <mergeCell ref="A20:I21"/>
    <mergeCell ref="A22:I22"/>
    <mergeCell ref="A23:I23"/>
    <mergeCell ref="A50:A51"/>
    <mergeCell ref="B51:C51"/>
    <mergeCell ref="D51:E51"/>
    <mergeCell ref="F51:G51"/>
    <mergeCell ref="A1:I1"/>
    <mergeCell ref="A2:I2"/>
    <mergeCell ref="A3:I3"/>
    <mergeCell ref="A4:I4"/>
    <mergeCell ref="A5:I7"/>
    <mergeCell ref="A8:I8"/>
    <mergeCell ref="A9:I15"/>
    <mergeCell ref="A16:I16"/>
    <mergeCell ref="A17:I17"/>
    <mergeCell ref="A18:I18"/>
    <mergeCell ref="B26:C26"/>
    <mergeCell ref="D26:E26"/>
  </mergeCells>
  <pageMargins left="0.98425197601318359" right="0.78740149736404419" top="0.59055125713348389" bottom="0.59055125713348389" header="0.51181107759475708" footer="0.51181107759475708"/>
  <pageSetup paperSize="9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H18" sqref="H18"/>
    </sheetView>
  </sheetViews>
  <sheetFormatPr defaultRowHeight="14.25"/>
  <cols>
    <col min="1" max="1" width="12.25" customWidth="1"/>
    <col min="2" max="2" width="9.5" customWidth="1"/>
    <col min="3" max="3" width="15.25" customWidth="1"/>
    <col min="4" max="4" width="5.625" customWidth="1"/>
    <col min="5" max="6" width="4.625" customWidth="1"/>
    <col min="7" max="7" width="4.25" customWidth="1"/>
    <col min="8" max="8" width="5.625" customWidth="1"/>
    <col min="9" max="9" width="5.25" customWidth="1"/>
  </cols>
  <sheetData>
    <row r="1" spans="1:9" ht="15" thickBot="1">
      <c r="A1" s="75" t="s">
        <v>59</v>
      </c>
      <c r="B1" s="76"/>
      <c r="C1" s="75"/>
      <c r="D1" s="77"/>
      <c r="E1" s="77"/>
      <c r="F1" s="77"/>
      <c r="G1" s="77"/>
      <c r="H1" s="77"/>
      <c r="I1" s="76"/>
    </row>
    <row r="2" spans="1:9">
      <c r="A2" s="78"/>
      <c r="B2" s="78"/>
      <c r="C2" s="78"/>
      <c r="D2" s="78"/>
      <c r="E2" s="78"/>
      <c r="F2" s="78"/>
      <c r="G2" s="78"/>
      <c r="H2" s="78"/>
      <c r="I2" s="78"/>
    </row>
    <row r="3" spans="1:9" s="1" customFormat="1" ht="14.1" customHeight="1">
      <c r="A3" s="35" t="s">
        <v>13</v>
      </c>
      <c r="B3" s="35" t="s">
        <v>14</v>
      </c>
      <c r="C3" s="35" t="s">
        <v>15</v>
      </c>
      <c r="D3" s="124" t="s">
        <v>16</v>
      </c>
      <c r="E3" s="124"/>
      <c r="F3" s="124" t="s">
        <v>17</v>
      </c>
      <c r="G3" s="124"/>
      <c r="H3" s="124" t="s">
        <v>18</v>
      </c>
      <c r="I3" s="124"/>
    </row>
    <row r="4" spans="1:9" s="1" customFormat="1" ht="14.1" customHeight="1">
      <c r="A4" s="35" t="s">
        <v>60</v>
      </c>
      <c r="B4" s="35">
        <v>102052</v>
      </c>
      <c r="C4" s="35" t="s">
        <v>61</v>
      </c>
      <c r="D4" s="35">
        <v>140</v>
      </c>
      <c r="E4" s="35">
        <v>3</v>
      </c>
      <c r="F4" s="35">
        <v>144</v>
      </c>
      <c r="G4" s="35">
        <v>3</v>
      </c>
      <c r="H4" s="35">
        <v>144</v>
      </c>
      <c r="I4" s="35">
        <v>4</v>
      </c>
    </row>
    <row r="5" spans="1:9" s="1" customFormat="1" ht="14.1" customHeight="1">
      <c r="A5" s="125"/>
      <c r="B5" s="35">
        <v>93044</v>
      </c>
      <c r="C5" s="35" t="s">
        <v>62</v>
      </c>
      <c r="D5" s="35">
        <v>136</v>
      </c>
      <c r="E5" s="35">
        <v>2</v>
      </c>
      <c r="F5" s="35">
        <v>145</v>
      </c>
      <c r="G5" s="35">
        <v>1</v>
      </c>
      <c r="H5" s="35">
        <v>146</v>
      </c>
      <c r="I5" s="35">
        <v>6</v>
      </c>
    </row>
    <row r="6" spans="1:9" s="1" customFormat="1" ht="14.1" customHeight="1">
      <c r="A6" s="126"/>
      <c r="B6" s="35">
        <v>64257</v>
      </c>
      <c r="C6" s="35" t="s">
        <v>63</v>
      </c>
      <c r="D6" s="35">
        <v>131</v>
      </c>
      <c r="E6" s="35">
        <v>1</v>
      </c>
      <c r="F6" s="35">
        <v>133</v>
      </c>
      <c r="G6" s="35">
        <v>1</v>
      </c>
      <c r="H6" s="35">
        <v>132</v>
      </c>
      <c r="I6" s="35">
        <v>2</v>
      </c>
    </row>
    <row r="7" spans="1:9" s="1" customFormat="1" ht="14.1" customHeight="1">
      <c r="A7" s="126"/>
      <c r="B7" s="35"/>
      <c r="C7" s="35"/>
      <c r="D7" s="35"/>
      <c r="E7" s="35"/>
      <c r="F7" s="35"/>
      <c r="G7" s="35"/>
      <c r="H7" s="35"/>
      <c r="I7" s="35"/>
    </row>
    <row r="8" spans="1:9" s="1" customFormat="1" ht="14.1" customHeight="1">
      <c r="A8" s="127"/>
      <c r="B8" s="73"/>
      <c r="C8" s="73"/>
      <c r="D8" s="73"/>
      <c r="E8" s="73"/>
      <c r="F8" s="73"/>
      <c r="G8" s="73"/>
      <c r="H8" s="73"/>
      <c r="I8" s="73"/>
    </row>
    <row r="9" spans="1:9" s="1" customFormat="1" ht="14.1" customHeight="1">
      <c r="A9" s="74" t="s">
        <v>4</v>
      </c>
      <c r="B9" s="128"/>
      <c r="C9" s="128"/>
      <c r="D9" s="74">
        <f t="shared" ref="D9:I9" si="0">SUM(D4:D8)</f>
        <v>407</v>
      </c>
      <c r="E9" s="74">
        <f t="shared" si="0"/>
        <v>6</v>
      </c>
      <c r="F9" s="74">
        <f t="shared" si="0"/>
        <v>422</v>
      </c>
      <c r="G9" s="74">
        <f t="shared" si="0"/>
        <v>5</v>
      </c>
      <c r="H9" s="74">
        <f t="shared" si="0"/>
        <v>422</v>
      </c>
      <c r="I9" s="74">
        <f t="shared" si="0"/>
        <v>12</v>
      </c>
    </row>
  </sheetData>
  <sheetProtection algorithmName="SHA-512" hashValue="pwX87/32h/R6+C/FXGNf/BJGAxmdYRoSvupJ3nsqkSmxZS5/Q3+HYbaYkyo1dz+lxRld0Q4HlmS31SY+Gqr7/g==" saltValue="LRJ5k0Gn7P7sJapjkyVZTw==" spinCount="100000" sheet="1" objects="1" scenarios="1"/>
  <mergeCells count="5">
    <mergeCell ref="D3:E3"/>
    <mergeCell ref="F3:G3"/>
    <mergeCell ref="H3:I3"/>
    <mergeCell ref="A5:A8"/>
    <mergeCell ref="B9:C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2"/>
  <dimension ref="A1:I33"/>
  <sheetViews>
    <sheetView showGridLines="0" zoomScaleNormal="100" workbookViewId="0">
      <selection activeCell="F37" sqref="F37"/>
    </sheetView>
  </sheetViews>
  <sheetFormatPr defaultColWidth="10.25" defaultRowHeight="20.100000000000001" customHeight="1"/>
  <cols>
    <col min="1" max="1" width="12.875" style="1" customWidth="1"/>
    <col min="2" max="2" width="8" style="1" customWidth="1"/>
    <col min="3" max="3" width="15.875" style="1" customWidth="1"/>
    <col min="4" max="4" width="5.625" style="1" customWidth="1"/>
    <col min="5" max="5" width="4.125" style="1" customWidth="1"/>
    <col min="6" max="6" width="5.5" style="1" customWidth="1"/>
    <col min="7" max="7" width="4.5" style="1" customWidth="1"/>
    <col min="8" max="8" width="5" style="1" customWidth="1"/>
    <col min="9" max="9" width="4.75" style="1" customWidth="1"/>
    <col min="10" max="16384" width="10.25" style="1"/>
  </cols>
  <sheetData>
    <row r="1" spans="1:9" ht="13.5" customHeight="1">
      <c r="A1" s="136" t="s">
        <v>19</v>
      </c>
      <c r="B1" s="137"/>
      <c r="C1" s="136"/>
      <c r="D1" s="138"/>
      <c r="E1" s="138"/>
      <c r="F1" s="138"/>
      <c r="G1" s="138"/>
      <c r="H1" s="138"/>
      <c r="I1" s="137"/>
    </row>
    <row r="2" spans="1:9" ht="12.75" customHeight="1">
      <c r="A2" s="139"/>
      <c r="B2" s="139"/>
      <c r="C2" s="139"/>
      <c r="D2" s="139"/>
      <c r="E2" s="139"/>
      <c r="F2" s="139"/>
      <c r="G2" s="139"/>
      <c r="H2" s="139"/>
      <c r="I2" s="139"/>
    </row>
    <row r="3" spans="1:9" ht="14.1" customHeight="1">
      <c r="A3" s="3" t="s">
        <v>13</v>
      </c>
      <c r="B3" s="3" t="s">
        <v>14</v>
      </c>
      <c r="C3" s="3" t="s">
        <v>15</v>
      </c>
      <c r="D3" s="130" t="s">
        <v>16</v>
      </c>
      <c r="E3" s="130"/>
      <c r="F3" s="130" t="s">
        <v>17</v>
      </c>
      <c r="G3" s="130"/>
      <c r="H3" s="130" t="s">
        <v>18</v>
      </c>
      <c r="I3" s="130"/>
    </row>
    <row r="4" spans="1:9" ht="14.1" customHeight="1">
      <c r="A4" s="3" t="s">
        <v>28</v>
      </c>
      <c r="B4" s="3">
        <v>62329</v>
      </c>
      <c r="C4" s="3" t="s">
        <v>49</v>
      </c>
      <c r="D4" s="3">
        <v>143</v>
      </c>
      <c r="E4" s="3">
        <v>4</v>
      </c>
      <c r="F4" s="3">
        <v>148</v>
      </c>
      <c r="G4" s="3">
        <v>7</v>
      </c>
      <c r="H4" s="3">
        <v>142</v>
      </c>
      <c r="I4" s="3">
        <v>4</v>
      </c>
    </row>
    <row r="5" spans="1:9" ht="14.1" customHeight="1">
      <c r="A5" s="130"/>
      <c r="B5" s="3">
        <v>62432</v>
      </c>
      <c r="C5" s="35" t="s">
        <v>45</v>
      </c>
      <c r="D5" s="3">
        <v>143</v>
      </c>
      <c r="E5" s="3">
        <v>7</v>
      </c>
      <c r="F5" s="3">
        <v>148</v>
      </c>
      <c r="G5" s="3">
        <v>7</v>
      </c>
      <c r="H5" s="3">
        <v>142</v>
      </c>
      <c r="I5" s="3">
        <v>5</v>
      </c>
    </row>
    <row r="6" spans="1:9" ht="14.1" customHeight="1">
      <c r="A6" s="130"/>
      <c r="B6" s="3">
        <v>62454</v>
      </c>
      <c r="C6" s="35" t="s">
        <v>51</v>
      </c>
      <c r="D6" s="3">
        <v>136</v>
      </c>
      <c r="E6" s="3">
        <v>3</v>
      </c>
      <c r="F6" s="3">
        <v>131</v>
      </c>
      <c r="G6" s="3">
        <v>2</v>
      </c>
      <c r="H6" s="3">
        <v>133</v>
      </c>
      <c r="I6" s="3">
        <v>1</v>
      </c>
    </row>
    <row r="7" spans="1:9" ht="14.1" customHeight="1">
      <c r="A7" s="130"/>
      <c r="B7" s="3">
        <v>60633</v>
      </c>
      <c r="C7" s="35" t="s">
        <v>46</v>
      </c>
      <c r="D7" s="9">
        <v>0</v>
      </c>
      <c r="E7" s="9">
        <v>0</v>
      </c>
      <c r="F7" s="9">
        <v>124</v>
      </c>
      <c r="G7" s="9">
        <v>1</v>
      </c>
      <c r="H7" s="9">
        <v>131</v>
      </c>
      <c r="I7" s="9">
        <v>2</v>
      </c>
    </row>
    <row r="8" spans="1:9" ht="14.1" customHeight="1">
      <c r="A8" s="130"/>
      <c r="B8" s="3"/>
      <c r="C8" s="16"/>
      <c r="D8" s="11"/>
      <c r="E8" s="11"/>
      <c r="F8" s="11"/>
      <c r="G8" s="11"/>
      <c r="H8" s="11"/>
      <c r="I8" s="11"/>
    </row>
    <row r="9" spans="1:9" ht="14.1" customHeight="1">
      <c r="A9" s="3" t="s">
        <v>4</v>
      </c>
      <c r="B9" s="130"/>
      <c r="C9" s="130"/>
      <c r="D9" s="12">
        <f>SUM(D4:D8)</f>
        <v>422</v>
      </c>
      <c r="E9" s="12">
        <f>SUM(E4:E8)</f>
        <v>14</v>
      </c>
      <c r="F9" s="12">
        <f t="shared" ref="F9:I9" si="0">SUM(F4:F7)</f>
        <v>551</v>
      </c>
      <c r="G9" s="12">
        <f t="shared" si="0"/>
        <v>17</v>
      </c>
      <c r="H9" s="12">
        <f t="shared" si="0"/>
        <v>548</v>
      </c>
      <c r="I9" s="12">
        <f t="shared" si="0"/>
        <v>12</v>
      </c>
    </row>
    <row r="10" spans="1:9" ht="14.1" customHeight="1">
      <c r="A10" s="135"/>
      <c r="B10" s="135"/>
      <c r="C10" s="135"/>
      <c r="D10" s="135"/>
      <c r="E10" s="135"/>
      <c r="F10" s="135"/>
      <c r="G10" s="135"/>
      <c r="H10" s="135"/>
      <c r="I10" s="135"/>
    </row>
    <row r="11" spans="1:9" ht="14.1" customHeight="1">
      <c r="A11" s="3" t="s">
        <v>13</v>
      </c>
      <c r="B11" s="3" t="s">
        <v>14</v>
      </c>
      <c r="C11" s="3" t="s">
        <v>15</v>
      </c>
      <c r="D11" s="130" t="s">
        <v>16</v>
      </c>
      <c r="E11" s="130"/>
      <c r="F11" s="130" t="s">
        <v>17</v>
      </c>
      <c r="G11" s="130"/>
      <c r="H11" s="130" t="s">
        <v>18</v>
      </c>
      <c r="I11" s="130"/>
    </row>
    <row r="12" spans="1:9" ht="14.1" customHeight="1">
      <c r="A12" s="35" t="s">
        <v>53</v>
      </c>
      <c r="B12" s="9">
        <v>128348</v>
      </c>
      <c r="C12" s="73" t="s">
        <v>30</v>
      </c>
      <c r="D12" s="145"/>
      <c r="E12" s="145"/>
      <c r="F12" s="146">
        <v>130</v>
      </c>
      <c r="G12" s="146">
        <v>0</v>
      </c>
      <c r="H12" s="145"/>
      <c r="I12" s="145"/>
    </row>
    <row r="13" spans="1:9" ht="14.1" customHeight="1">
      <c r="A13" s="131"/>
      <c r="B13" s="3">
        <v>57413</v>
      </c>
      <c r="C13" s="3" t="s">
        <v>47</v>
      </c>
      <c r="D13" s="3">
        <v>136</v>
      </c>
      <c r="E13" s="3">
        <v>3</v>
      </c>
      <c r="F13" s="3">
        <v>143</v>
      </c>
      <c r="G13" s="3">
        <v>4</v>
      </c>
      <c r="H13" s="3">
        <v>144</v>
      </c>
      <c r="I13" s="3">
        <v>6</v>
      </c>
    </row>
    <row r="14" spans="1:9" ht="14.1" customHeight="1">
      <c r="A14" s="132"/>
      <c r="B14" s="1">
        <v>64413</v>
      </c>
      <c r="C14" s="68" t="s">
        <v>50</v>
      </c>
      <c r="D14" s="3">
        <v>145</v>
      </c>
      <c r="E14" s="3">
        <v>6</v>
      </c>
      <c r="F14" s="3">
        <v>136</v>
      </c>
      <c r="G14" s="3">
        <v>2</v>
      </c>
      <c r="H14" s="143"/>
      <c r="I14" s="143"/>
    </row>
    <row r="15" spans="1:9" ht="14.1" customHeight="1">
      <c r="A15" s="132"/>
      <c r="B15" s="3">
        <v>115847</v>
      </c>
      <c r="C15" s="35" t="s">
        <v>52</v>
      </c>
      <c r="D15" s="3">
        <v>128</v>
      </c>
      <c r="E15" s="3">
        <v>4</v>
      </c>
      <c r="F15" s="3">
        <v>139</v>
      </c>
      <c r="G15" s="3">
        <v>5</v>
      </c>
      <c r="H15" s="3">
        <v>132</v>
      </c>
      <c r="I15" s="3">
        <v>4</v>
      </c>
    </row>
    <row r="16" spans="1:9" ht="14.1" customHeight="1">
      <c r="A16" s="133"/>
      <c r="B16" s="146"/>
      <c r="C16" s="147"/>
      <c r="D16" s="146"/>
      <c r="E16" s="146"/>
      <c r="F16" s="146"/>
      <c r="G16" s="146"/>
      <c r="H16" s="146"/>
      <c r="I16" s="146"/>
    </row>
    <row r="17" spans="1:9" ht="14.1" customHeight="1">
      <c r="A17" s="10" t="s">
        <v>4</v>
      </c>
      <c r="B17" s="134"/>
      <c r="C17" s="134"/>
      <c r="D17" s="10">
        <f>SUM(D12:D16)</f>
        <v>409</v>
      </c>
      <c r="E17" s="10">
        <f t="shared" ref="E17:I17" si="1">SUM(E12:E16)</f>
        <v>13</v>
      </c>
      <c r="F17" s="10">
        <f t="shared" si="1"/>
        <v>548</v>
      </c>
      <c r="G17" s="10">
        <f t="shared" si="1"/>
        <v>11</v>
      </c>
      <c r="H17" s="10">
        <f t="shared" si="1"/>
        <v>276</v>
      </c>
      <c r="I17" s="10">
        <f t="shared" si="1"/>
        <v>10</v>
      </c>
    </row>
    <row r="18" spans="1:9" ht="14.1" customHeight="1">
      <c r="A18" s="129"/>
      <c r="B18" s="129"/>
      <c r="C18" s="129"/>
      <c r="D18" s="129"/>
      <c r="E18" s="129"/>
      <c r="F18" s="129"/>
      <c r="G18" s="129"/>
      <c r="H18" s="129"/>
      <c r="I18" s="129"/>
    </row>
    <row r="19" spans="1:9" ht="14.1" customHeight="1">
      <c r="A19" s="129"/>
      <c r="B19" s="129"/>
      <c r="C19" s="129"/>
      <c r="D19" s="129"/>
      <c r="E19" s="129"/>
      <c r="F19" s="129"/>
      <c r="G19" s="129"/>
      <c r="H19" s="129"/>
      <c r="I19" s="129"/>
    </row>
    <row r="20" spans="1:9" ht="14.1" customHeight="1"/>
    <row r="21" spans="1:9" ht="14.1" hidden="1" customHeight="1">
      <c r="A21" s="3" t="s">
        <v>13</v>
      </c>
      <c r="B21" s="3" t="s">
        <v>14</v>
      </c>
      <c r="C21" s="3" t="s">
        <v>15</v>
      </c>
      <c r="D21" s="130" t="s">
        <v>16</v>
      </c>
      <c r="E21" s="130"/>
      <c r="F21" s="130" t="s">
        <v>17</v>
      </c>
      <c r="G21" s="130"/>
      <c r="H21" s="130" t="s">
        <v>18</v>
      </c>
      <c r="I21" s="130"/>
    </row>
    <row r="22" spans="1:9" ht="14.1" hidden="1" customHeight="1">
      <c r="A22" s="3"/>
      <c r="B22" s="3"/>
      <c r="C22" s="3"/>
      <c r="D22" s="3"/>
      <c r="E22" s="3"/>
      <c r="F22" s="3"/>
      <c r="G22" s="3"/>
      <c r="H22" s="3"/>
      <c r="I22" s="3"/>
    </row>
    <row r="23" spans="1:9" ht="14.1" hidden="1" customHeight="1">
      <c r="A23" s="130"/>
      <c r="B23" s="3"/>
      <c r="C23" s="3"/>
      <c r="D23" s="3"/>
      <c r="E23" s="3"/>
      <c r="F23" s="3"/>
      <c r="G23" s="3"/>
      <c r="H23" s="3"/>
      <c r="I23" s="3"/>
    </row>
    <row r="24" spans="1:9" ht="14.1" hidden="1" customHeight="1">
      <c r="A24" s="130"/>
      <c r="B24" s="3"/>
      <c r="C24" s="3"/>
      <c r="D24" s="3"/>
      <c r="E24" s="3"/>
      <c r="F24" s="3"/>
      <c r="G24" s="3"/>
      <c r="H24" s="3"/>
      <c r="I24" s="3"/>
    </row>
    <row r="25" spans="1:9" ht="14.1" hidden="1" customHeight="1">
      <c r="A25" s="130"/>
      <c r="B25" s="3"/>
      <c r="C25" s="3"/>
      <c r="D25" s="3"/>
      <c r="E25" s="3"/>
      <c r="F25" s="3"/>
      <c r="G25" s="3"/>
      <c r="H25" s="3"/>
      <c r="I25" s="3"/>
    </row>
    <row r="26" spans="1:9" ht="14.1" hidden="1" customHeight="1">
      <c r="A26" s="3" t="s">
        <v>4</v>
      </c>
      <c r="B26" s="130"/>
      <c r="C26" s="130"/>
      <c r="D26" s="3">
        <f t="shared" ref="D26:I26" si="2">SUM(D22:D25)</f>
        <v>0</v>
      </c>
      <c r="E26" s="3">
        <f t="shared" si="2"/>
        <v>0</v>
      </c>
      <c r="F26" s="3">
        <f t="shared" si="2"/>
        <v>0</v>
      </c>
      <c r="G26" s="3">
        <f t="shared" si="2"/>
        <v>0</v>
      </c>
      <c r="H26" s="3">
        <f t="shared" si="2"/>
        <v>0</v>
      </c>
      <c r="I26" s="3">
        <f t="shared" si="2"/>
        <v>0</v>
      </c>
    </row>
    <row r="27" spans="1:9" ht="14.1" hidden="1" customHeight="1"/>
    <row r="28" spans="1:9" ht="14.1" hidden="1" customHeight="1">
      <c r="A28" s="3" t="s">
        <v>13</v>
      </c>
      <c r="B28" s="3" t="s">
        <v>14</v>
      </c>
      <c r="C28" s="3" t="s">
        <v>15</v>
      </c>
      <c r="D28" s="130" t="s">
        <v>16</v>
      </c>
      <c r="E28" s="130"/>
      <c r="F28" s="130" t="s">
        <v>17</v>
      </c>
      <c r="G28" s="130"/>
      <c r="H28" s="130" t="s">
        <v>18</v>
      </c>
      <c r="I28" s="130"/>
    </row>
    <row r="29" spans="1:9" ht="14.1" hidden="1" customHeight="1">
      <c r="A29" s="3"/>
      <c r="B29" s="3"/>
      <c r="C29" s="3"/>
      <c r="D29" s="3"/>
      <c r="E29" s="3"/>
      <c r="F29" s="3"/>
      <c r="G29" s="3"/>
      <c r="H29" s="3"/>
      <c r="I29" s="3"/>
    </row>
    <row r="30" spans="1:9" ht="14.1" hidden="1" customHeight="1">
      <c r="A30" s="130"/>
      <c r="B30" s="3"/>
      <c r="C30" s="3"/>
      <c r="D30" s="3"/>
      <c r="E30" s="3"/>
      <c r="F30" s="3"/>
      <c r="G30" s="3"/>
      <c r="H30" s="3"/>
      <c r="I30" s="3"/>
    </row>
    <row r="31" spans="1:9" ht="14.1" hidden="1" customHeight="1">
      <c r="A31" s="130"/>
      <c r="B31" s="3"/>
      <c r="C31" s="3"/>
      <c r="D31" s="3"/>
      <c r="E31" s="3"/>
      <c r="F31" s="3"/>
      <c r="G31" s="3"/>
      <c r="H31" s="3"/>
      <c r="I31" s="3"/>
    </row>
    <row r="32" spans="1:9" ht="14.1" hidden="1" customHeight="1">
      <c r="A32" s="130"/>
      <c r="B32" s="3"/>
      <c r="C32" s="3"/>
      <c r="D32" s="3"/>
      <c r="E32" s="3"/>
      <c r="F32" s="3"/>
      <c r="G32" s="3"/>
      <c r="H32" s="3"/>
      <c r="I32" s="3"/>
    </row>
    <row r="33" spans="1:9" ht="14.1" hidden="1" customHeight="1">
      <c r="A33" s="3" t="s">
        <v>4</v>
      </c>
      <c r="B33" s="130"/>
      <c r="C33" s="130"/>
      <c r="D33" s="3">
        <f t="shared" ref="D33:I33" si="3">SUM(D29:D32)</f>
        <v>0</v>
      </c>
      <c r="E33" s="3">
        <f t="shared" si="3"/>
        <v>0</v>
      </c>
      <c r="F33" s="3">
        <f t="shared" si="3"/>
        <v>0</v>
      </c>
      <c r="G33" s="3">
        <f t="shared" si="3"/>
        <v>0</v>
      </c>
      <c r="H33" s="3">
        <f t="shared" si="3"/>
        <v>0</v>
      </c>
      <c r="I33" s="3">
        <f t="shared" si="3"/>
        <v>0</v>
      </c>
    </row>
  </sheetData>
  <sheetProtection algorithmName="SHA-512" hashValue="pJNoJJp4lqhCbSJEEQBCkzx17bP/u78+G7I34nL0OMlkiuoo1QPmyashqF5MaFyIUM+HCre5AnhK5/uw3M9flA==" saltValue="8jX+NtEoqs91Zc/VkGAUWw==" spinCount="100000" sheet="1" objects="1" scenarios="1"/>
  <mergeCells count="26">
    <mergeCell ref="A30:A32"/>
    <mergeCell ref="B33:C33"/>
    <mergeCell ref="B26:C26"/>
    <mergeCell ref="D28:E28"/>
    <mergeCell ref="F28:G28"/>
    <mergeCell ref="H28:I28"/>
    <mergeCell ref="D21:E21"/>
    <mergeCell ref="F21:G21"/>
    <mergeCell ref="H21:I21"/>
    <mergeCell ref="A23:A25"/>
    <mergeCell ref="A1:B1"/>
    <mergeCell ref="C1:I1"/>
    <mergeCell ref="A2:I2"/>
    <mergeCell ref="D3:E3"/>
    <mergeCell ref="F3:G3"/>
    <mergeCell ref="H3:I3"/>
    <mergeCell ref="A5:A8"/>
    <mergeCell ref="A13:A16"/>
    <mergeCell ref="B17:C17"/>
    <mergeCell ref="A18:I18"/>
    <mergeCell ref="B9:C9"/>
    <mergeCell ref="A10:I10"/>
    <mergeCell ref="D11:E11"/>
    <mergeCell ref="F11:G11"/>
    <mergeCell ref="H11:I11"/>
    <mergeCell ref="A19:I19"/>
  </mergeCells>
  <pageMargins left="0.75" right="0.75" top="1" bottom="1" header="0.5" footer="0.5"/>
  <pageSetup paperSize="9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3"/>
  <dimension ref="A1:I25"/>
  <sheetViews>
    <sheetView showGridLines="0" workbookViewId="0">
      <selection activeCell="D33" sqref="D33"/>
    </sheetView>
  </sheetViews>
  <sheetFormatPr defaultColWidth="10.25" defaultRowHeight="20.100000000000001" customHeight="1"/>
  <cols>
    <col min="1" max="1" width="12.25" style="1" customWidth="1"/>
    <col min="2" max="2" width="8" style="1" customWidth="1"/>
    <col min="3" max="3" width="17.625" style="1" customWidth="1"/>
    <col min="4" max="4" width="5.5" style="1" customWidth="1"/>
    <col min="5" max="5" width="4.75" style="1" customWidth="1"/>
    <col min="6" max="6" width="4.5" style="1" customWidth="1"/>
    <col min="7" max="7" width="3.875" style="1" customWidth="1"/>
    <col min="8" max="8" width="5.25" style="1" customWidth="1"/>
    <col min="9" max="9" width="3.875" style="1" customWidth="1"/>
    <col min="10" max="16384" width="10.25" style="1"/>
  </cols>
  <sheetData>
    <row r="1" spans="1:9" ht="13.5" customHeight="1">
      <c r="A1" s="136" t="s">
        <v>20</v>
      </c>
      <c r="B1" s="137"/>
      <c r="C1" s="136"/>
      <c r="D1" s="138"/>
      <c r="E1" s="138"/>
      <c r="F1" s="138"/>
      <c r="G1" s="138"/>
      <c r="H1" s="138"/>
      <c r="I1" s="137"/>
    </row>
    <row r="2" spans="1:9" ht="12.75" customHeight="1">
      <c r="A2" s="139"/>
      <c r="B2" s="139"/>
      <c r="C2" s="139"/>
      <c r="D2" s="139"/>
      <c r="E2" s="139"/>
      <c r="F2" s="139"/>
      <c r="G2" s="139"/>
      <c r="H2" s="139"/>
      <c r="I2" s="139"/>
    </row>
    <row r="3" spans="1:9" ht="12.75" customHeight="1">
      <c r="A3" s="3" t="s">
        <v>13</v>
      </c>
      <c r="B3" s="3" t="s">
        <v>14</v>
      </c>
      <c r="C3" s="3" t="s">
        <v>15</v>
      </c>
      <c r="D3" s="130" t="s">
        <v>16</v>
      </c>
      <c r="E3" s="130"/>
      <c r="F3" s="130" t="s">
        <v>17</v>
      </c>
      <c r="G3" s="130"/>
      <c r="H3" s="130" t="s">
        <v>18</v>
      </c>
      <c r="I3" s="130"/>
    </row>
    <row r="4" spans="1:9" ht="12.75" customHeight="1">
      <c r="A4" s="3" t="s">
        <v>29</v>
      </c>
      <c r="B4" s="3">
        <v>111899</v>
      </c>
      <c r="C4" s="3" t="s">
        <v>39</v>
      </c>
      <c r="D4" s="3">
        <v>142</v>
      </c>
      <c r="E4" s="3">
        <v>6</v>
      </c>
      <c r="F4" s="3">
        <v>149</v>
      </c>
      <c r="G4" s="3">
        <v>5</v>
      </c>
      <c r="H4" s="3">
        <v>149</v>
      </c>
      <c r="I4" s="3">
        <v>8</v>
      </c>
    </row>
    <row r="5" spans="1:9" ht="12.75" customHeight="1">
      <c r="A5" s="130"/>
      <c r="B5" s="3">
        <v>112325</v>
      </c>
      <c r="C5" s="35" t="s">
        <v>40</v>
      </c>
      <c r="D5" s="3">
        <v>146</v>
      </c>
      <c r="E5" s="3">
        <v>4</v>
      </c>
      <c r="F5" s="3">
        <v>147</v>
      </c>
      <c r="G5" s="3">
        <v>4</v>
      </c>
      <c r="H5" s="3">
        <v>144</v>
      </c>
      <c r="I5" s="3">
        <v>5</v>
      </c>
    </row>
    <row r="6" spans="1:9" ht="12.75" customHeight="1">
      <c r="A6" s="130"/>
      <c r="B6" s="3">
        <v>116328</v>
      </c>
      <c r="C6" s="35" t="s">
        <v>37</v>
      </c>
      <c r="D6" s="3">
        <v>146</v>
      </c>
      <c r="E6" s="3">
        <v>3</v>
      </c>
      <c r="F6" s="3">
        <v>141</v>
      </c>
      <c r="G6" s="3">
        <v>5</v>
      </c>
      <c r="H6" s="3">
        <v>141</v>
      </c>
      <c r="I6" s="3">
        <v>4</v>
      </c>
    </row>
    <row r="7" spans="1:9" ht="12.75" customHeight="1">
      <c r="A7" s="130"/>
      <c r="B7" s="3">
        <v>98211</v>
      </c>
      <c r="C7" s="3" t="s">
        <v>65</v>
      </c>
      <c r="D7" s="3">
        <v>143</v>
      </c>
      <c r="E7" s="3">
        <v>5</v>
      </c>
      <c r="F7" s="3">
        <v>146</v>
      </c>
      <c r="G7" s="3">
        <v>3</v>
      </c>
      <c r="H7" s="3">
        <v>149</v>
      </c>
      <c r="I7" s="3">
        <v>5</v>
      </c>
    </row>
    <row r="8" spans="1:9" ht="12.75" customHeight="1">
      <c r="A8" s="130"/>
      <c r="B8" s="3"/>
      <c r="C8" s="3"/>
      <c r="D8" s="3"/>
      <c r="E8" s="3"/>
      <c r="F8" s="3"/>
      <c r="G8" s="3"/>
      <c r="H8" s="3"/>
      <c r="I8" s="3"/>
    </row>
    <row r="9" spans="1:9" ht="12.75" customHeight="1">
      <c r="A9" s="3" t="s">
        <v>4</v>
      </c>
      <c r="B9" s="130"/>
      <c r="C9" s="130"/>
      <c r="D9" s="3">
        <f t="shared" ref="D9:I9" si="0">SUM(D4:D8)</f>
        <v>577</v>
      </c>
      <c r="E9" s="3">
        <f t="shared" si="0"/>
        <v>18</v>
      </c>
      <c r="F9" s="3">
        <f t="shared" si="0"/>
        <v>583</v>
      </c>
      <c r="G9" s="3">
        <f>SUM(G4:G8)</f>
        <v>17</v>
      </c>
      <c r="H9" s="3">
        <f t="shared" si="0"/>
        <v>583</v>
      </c>
      <c r="I9" s="3">
        <f t="shared" si="0"/>
        <v>22</v>
      </c>
    </row>
    <row r="10" spans="1:9" ht="12.75" customHeight="1">
      <c r="A10" s="135"/>
      <c r="B10" s="135"/>
      <c r="C10" s="135"/>
      <c r="D10" s="135"/>
      <c r="E10" s="135"/>
      <c r="F10" s="135"/>
      <c r="G10" s="135"/>
      <c r="H10" s="135"/>
      <c r="I10" s="135"/>
    </row>
    <row r="11" spans="1:9" ht="12.75" customHeight="1">
      <c r="A11" s="3" t="s">
        <v>13</v>
      </c>
      <c r="B11" s="3" t="s">
        <v>14</v>
      </c>
      <c r="C11" s="3" t="s">
        <v>15</v>
      </c>
      <c r="D11" s="130" t="s">
        <v>16</v>
      </c>
      <c r="E11" s="130"/>
      <c r="F11" s="130" t="s">
        <v>17</v>
      </c>
      <c r="G11" s="130"/>
      <c r="H11" s="130" t="s">
        <v>18</v>
      </c>
      <c r="I11" s="130"/>
    </row>
    <row r="12" spans="1:9" ht="12.75" customHeight="1">
      <c r="A12" s="35" t="s">
        <v>26</v>
      </c>
      <c r="B12" s="3">
        <v>64535</v>
      </c>
      <c r="C12" s="35" t="s">
        <v>55</v>
      </c>
      <c r="D12" s="3">
        <v>144</v>
      </c>
      <c r="E12" s="3">
        <v>4</v>
      </c>
      <c r="F12" s="3">
        <v>148</v>
      </c>
      <c r="G12" s="3">
        <v>7</v>
      </c>
      <c r="H12" s="3">
        <v>150</v>
      </c>
      <c r="I12" s="3">
        <v>9</v>
      </c>
    </row>
    <row r="13" spans="1:9" ht="12.75" customHeight="1">
      <c r="A13" s="130"/>
      <c r="B13" s="3">
        <v>85340</v>
      </c>
      <c r="C13" s="35" t="s">
        <v>56</v>
      </c>
      <c r="D13" s="3">
        <v>141</v>
      </c>
      <c r="E13" s="3">
        <v>2</v>
      </c>
      <c r="F13" s="3">
        <v>140</v>
      </c>
      <c r="G13" s="3">
        <v>5</v>
      </c>
      <c r="H13" s="3">
        <v>143</v>
      </c>
      <c r="I13" s="3">
        <v>3</v>
      </c>
    </row>
    <row r="14" spans="1:9" ht="12.75" customHeight="1">
      <c r="A14" s="130"/>
      <c r="B14" s="3">
        <v>63572</v>
      </c>
      <c r="C14" s="35" t="s">
        <v>31</v>
      </c>
      <c r="D14" s="3">
        <v>125</v>
      </c>
      <c r="E14" s="3">
        <v>0</v>
      </c>
      <c r="F14" s="3">
        <v>131</v>
      </c>
      <c r="G14" s="3">
        <v>3</v>
      </c>
      <c r="H14" s="3">
        <v>128</v>
      </c>
      <c r="I14" s="3">
        <v>2</v>
      </c>
    </row>
    <row r="15" spans="1:9" ht="12.75" customHeight="1">
      <c r="A15" s="130"/>
      <c r="B15" s="3">
        <v>104846</v>
      </c>
      <c r="C15" s="35" t="s">
        <v>66</v>
      </c>
      <c r="D15" s="143"/>
      <c r="E15" s="143"/>
      <c r="F15" s="143"/>
      <c r="G15" s="143"/>
      <c r="H15" s="3">
        <v>129</v>
      </c>
      <c r="I15" s="3">
        <v>1</v>
      </c>
    </row>
    <row r="16" spans="1:9" ht="12.75" customHeight="1">
      <c r="A16" s="130"/>
      <c r="B16" s="3">
        <v>91811</v>
      </c>
      <c r="C16" s="35" t="s">
        <v>32</v>
      </c>
      <c r="D16" s="3">
        <v>135</v>
      </c>
      <c r="E16" s="3">
        <v>5</v>
      </c>
      <c r="F16" s="3">
        <v>139</v>
      </c>
      <c r="G16" s="3">
        <v>3</v>
      </c>
      <c r="H16" s="143"/>
      <c r="I16" s="143"/>
    </row>
    <row r="17" spans="1:9" ht="12.75" customHeight="1">
      <c r="A17" s="3" t="s">
        <v>4</v>
      </c>
      <c r="B17" s="130"/>
      <c r="C17" s="130"/>
      <c r="D17" s="3">
        <f t="shared" ref="D17:I17" si="1">SUM(D12:D16)</f>
        <v>545</v>
      </c>
      <c r="E17" s="3">
        <f t="shared" si="1"/>
        <v>11</v>
      </c>
      <c r="F17" s="3">
        <f t="shared" si="1"/>
        <v>558</v>
      </c>
      <c r="G17" s="3">
        <f t="shared" si="1"/>
        <v>18</v>
      </c>
      <c r="H17" s="3">
        <f t="shared" si="1"/>
        <v>550</v>
      </c>
      <c r="I17" s="3">
        <f t="shared" si="1"/>
        <v>15</v>
      </c>
    </row>
    <row r="18" spans="1:9" ht="12.75" customHeight="1">
      <c r="A18" s="135"/>
      <c r="B18" s="135"/>
      <c r="C18" s="135"/>
      <c r="D18" s="135"/>
      <c r="E18" s="135"/>
      <c r="F18" s="135"/>
      <c r="G18" s="135"/>
      <c r="H18" s="135"/>
      <c r="I18" s="135"/>
    </row>
    <row r="19" spans="1:9" ht="13.5" customHeight="1">
      <c r="A19" s="3" t="s">
        <v>13</v>
      </c>
      <c r="B19" s="3" t="s">
        <v>14</v>
      </c>
      <c r="C19" s="3" t="s">
        <v>15</v>
      </c>
      <c r="D19" s="130" t="s">
        <v>16</v>
      </c>
      <c r="E19" s="130"/>
      <c r="F19" s="130" t="s">
        <v>17</v>
      </c>
      <c r="G19" s="130"/>
      <c r="H19" s="130" t="s">
        <v>18</v>
      </c>
      <c r="I19" s="130"/>
    </row>
    <row r="20" spans="1:9" ht="13.5" customHeight="1">
      <c r="A20" s="35" t="s">
        <v>36</v>
      </c>
      <c r="B20" s="3">
        <v>104699</v>
      </c>
      <c r="C20" s="35" t="s">
        <v>57</v>
      </c>
      <c r="D20" s="3">
        <v>139</v>
      </c>
      <c r="E20" s="3">
        <v>3</v>
      </c>
      <c r="F20" s="3">
        <v>149</v>
      </c>
      <c r="G20" s="3">
        <v>9</v>
      </c>
      <c r="H20" s="3">
        <v>143</v>
      </c>
      <c r="I20" s="3">
        <v>5</v>
      </c>
    </row>
    <row r="21" spans="1:9" ht="13.5" customHeight="1">
      <c r="A21" s="130"/>
      <c r="B21" s="3">
        <v>104700</v>
      </c>
      <c r="C21" s="35" t="s">
        <v>58</v>
      </c>
      <c r="D21" s="3">
        <v>140</v>
      </c>
      <c r="E21" s="3">
        <v>1</v>
      </c>
      <c r="F21" s="3">
        <v>140</v>
      </c>
      <c r="G21" s="3">
        <v>6</v>
      </c>
      <c r="H21" s="3">
        <v>147</v>
      </c>
      <c r="I21" s="3">
        <v>9</v>
      </c>
    </row>
    <row r="22" spans="1:9" ht="14.25" customHeight="1">
      <c r="A22" s="130"/>
      <c r="B22" s="3">
        <v>65179</v>
      </c>
      <c r="C22" s="35" t="s">
        <v>38</v>
      </c>
      <c r="D22" s="3">
        <v>142</v>
      </c>
      <c r="E22" s="3">
        <v>2</v>
      </c>
      <c r="F22" s="3">
        <v>140</v>
      </c>
      <c r="G22" s="3">
        <v>4</v>
      </c>
      <c r="H22" s="3">
        <v>144</v>
      </c>
      <c r="I22" s="3">
        <v>4</v>
      </c>
    </row>
    <row r="23" spans="1:9" ht="14.25" customHeight="1">
      <c r="A23" s="144"/>
      <c r="B23" s="9">
        <v>71763</v>
      </c>
      <c r="C23" s="73" t="s">
        <v>44</v>
      </c>
      <c r="D23" s="9">
        <v>147</v>
      </c>
      <c r="E23" s="9">
        <v>6</v>
      </c>
      <c r="F23" s="9">
        <v>143</v>
      </c>
      <c r="G23" s="9">
        <v>1</v>
      </c>
      <c r="H23" s="9">
        <v>143</v>
      </c>
      <c r="I23" s="9">
        <v>3</v>
      </c>
    </row>
    <row r="24" spans="1:9" ht="13.5" customHeight="1">
      <c r="A24" s="10" t="s">
        <v>4</v>
      </c>
      <c r="B24" s="134"/>
      <c r="C24" s="134"/>
      <c r="D24" s="10">
        <f t="shared" ref="D24:I24" si="2">SUM(D20:D23)</f>
        <v>568</v>
      </c>
      <c r="E24" s="10">
        <f t="shared" si="2"/>
        <v>12</v>
      </c>
      <c r="F24" s="10">
        <f t="shared" si="2"/>
        <v>572</v>
      </c>
      <c r="G24" s="10">
        <f t="shared" si="2"/>
        <v>20</v>
      </c>
      <c r="H24" s="10">
        <f t="shared" si="2"/>
        <v>577</v>
      </c>
      <c r="I24" s="10">
        <f t="shared" si="2"/>
        <v>21</v>
      </c>
    </row>
    <row r="25" spans="1:9" ht="15" customHeight="1">
      <c r="A25" s="129"/>
      <c r="B25" s="129"/>
      <c r="C25" s="129"/>
      <c r="D25" s="129"/>
      <c r="E25" s="129"/>
      <c r="F25" s="129"/>
      <c r="G25" s="129"/>
      <c r="H25" s="129"/>
      <c r="I25" s="129"/>
    </row>
  </sheetData>
  <sheetProtection algorithmName="SHA-512" hashValue="fUV0Ox8RrjmN83hu2RGiJBVBISF0651uoipgPooGGaNTtPN0FWyqaI+OOTXOMN97cPN0FasYL5x7rakeh28NNw==" saltValue="4B5G/DQRHa0xae4FTc7K5A==" spinCount="100000" sheet="1" objects="1" scenarios="1"/>
  <mergeCells count="21">
    <mergeCell ref="A1:B1"/>
    <mergeCell ref="C1:I1"/>
    <mergeCell ref="A2:I2"/>
    <mergeCell ref="D3:E3"/>
    <mergeCell ref="F3:G3"/>
    <mergeCell ref="H3:I3"/>
    <mergeCell ref="A13:A16"/>
    <mergeCell ref="B17:C17"/>
    <mergeCell ref="A18:I18"/>
    <mergeCell ref="A5:A8"/>
    <mergeCell ref="B9:C9"/>
    <mergeCell ref="A10:I10"/>
    <mergeCell ref="D11:E11"/>
    <mergeCell ref="F11:G11"/>
    <mergeCell ref="H11:I11"/>
    <mergeCell ref="A21:A23"/>
    <mergeCell ref="D19:E19"/>
    <mergeCell ref="F19:G19"/>
    <mergeCell ref="H19:I19"/>
    <mergeCell ref="B24:C24"/>
    <mergeCell ref="A25:I25"/>
  </mergeCells>
  <pageMargins left="0.75" right="0.75" top="1" bottom="1" header="0.5" footer="0.5"/>
  <pageSetup paperSize="9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4"/>
  <dimension ref="A1:J36"/>
  <sheetViews>
    <sheetView showGridLines="0" workbookViewId="0">
      <selection activeCell="F43" sqref="F43"/>
    </sheetView>
  </sheetViews>
  <sheetFormatPr defaultColWidth="10.25" defaultRowHeight="20.100000000000001" customHeight="1"/>
  <cols>
    <col min="1" max="1" width="16.75" style="1" customWidth="1"/>
    <col min="2" max="2" width="8" style="1" customWidth="1"/>
    <col min="3" max="3" width="16.25" style="1" customWidth="1"/>
    <col min="4" max="4" width="5.125" style="1" customWidth="1"/>
    <col min="5" max="5" width="4.5" style="1" customWidth="1"/>
    <col min="6" max="6" width="4.25" style="1" customWidth="1"/>
    <col min="7" max="7" width="3.125" style="1" customWidth="1"/>
    <col min="8" max="8" width="4.625" style="1" customWidth="1"/>
    <col min="9" max="9" width="3.25" style="1" customWidth="1"/>
    <col min="10" max="16384" width="10.25" style="1"/>
  </cols>
  <sheetData>
    <row r="1" spans="1:10" ht="14.1" customHeight="1">
      <c r="A1" s="136" t="s">
        <v>21</v>
      </c>
      <c r="B1" s="137"/>
      <c r="C1" s="136"/>
      <c r="D1" s="138"/>
      <c r="E1" s="138"/>
      <c r="F1" s="138"/>
      <c r="G1" s="138"/>
      <c r="H1" s="138"/>
      <c r="I1" s="137"/>
    </row>
    <row r="2" spans="1:10" ht="14.1" customHeight="1">
      <c r="A2" s="135"/>
      <c r="B2" s="135"/>
      <c r="C2" s="135"/>
      <c r="D2" s="135"/>
      <c r="E2" s="135"/>
      <c r="F2" s="135"/>
      <c r="G2" s="135"/>
      <c r="H2" s="135"/>
      <c r="I2" s="135"/>
    </row>
    <row r="3" spans="1:10" ht="14.1" customHeight="1">
      <c r="A3" s="3" t="s">
        <v>13</v>
      </c>
      <c r="B3" s="3" t="s">
        <v>14</v>
      </c>
      <c r="C3" s="3" t="s">
        <v>15</v>
      </c>
      <c r="D3" s="130" t="s">
        <v>16</v>
      </c>
      <c r="E3" s="130"/>
      <c r="F3" s="130" t="s">
        <v>17</v>
      </c>
      <c r="G3" s="130"/>
      <c r="H3" s="130" t="s">
        <v>18</v>
      </c>
      <c r="I3" s="130"/>
    </row>
    <row r="4" spans="1:10" ht="14.1" customHeight="1">
      <c r="A4" s="35" t="s">
        <v>54</v>
      </c>
      <c r="B4" s="3">
        <v>62500</v>
      </c>
      <c r="C4" s="3" t="s">
        <v>27</v>
      </c>
      <c r="D4" s="3">
        <v>143</v>
      </c>
      <c r="E4" s="3">
        <v>2</v>
      </c>
      <c r="F4" s="3">
        <v>136</v>
      </c>
      <c r="G4" s="3">
        <v>2</v>
      </c>
      <c r="H4" s="3">
        <v>144</v>
      </c>
      <c r="I4" s="3">
        <v>3</v>
      </c>
    </row>
    <row r="5" spans="1:10" ht="14.1" customHeight="1">
      <c r="A5" s="130"/>
      <c r="B5" s="3">
        <v>61327</v>
      </c>
      <c r="C5" s="35" t="s">
        <v>43</v>
      </c>
      <c r="D5" s="3">
        <v>149</v>
      </c>
      <c r="E5" s="3">
        <v>9</v>
      </c>
      <c r="F5" s="3">
        <v>145</v>
      </c>
      <c r="G5" s="3">
        <v>2</v>
      </c>
      <c r="H5" s="3">
        <v>148</v>
      </c>
      <c r="I5" s="3">
        <v>10</v>
      </c>
    </row>
    <row r="6" spans="1:10" ht="14.1" customHeight="1">
      <c r="A6" s="130"/>
      <c r="B6" s="3">
        <v>61802</v>
      </c>
      <c r="C6" s="35" t="s">
        <v>41</v>
      </c>
      <c r="D6" s="3">
        <v>147</v>
      </c>
      <c r="E6" s="3">
        <v>4</v>
      </c>
      <c r="F6" s="3">
        <v>144</v>
      </c>
      <c r="G6" s="3">
        <v>5</v>
      </c>
      <c r="H6" s="3">
        <v>143</v>
      </c>
      <c r="I6" s="3">
        <v>5</v>
      </c>
    </row>
    <row r="7" spans="1:10" ht="14.1" customHeight="1">
      <c r="A7" s="130"/>
      <c r="B7" s="3">
        <v>62514</v>
      </c>
      <c r="C7" s="35" t="s">
        <v>42</v>
      </c>
      <c r="D7" s="3">
        <v>136</v>
      </c>
      <c r="E7" s="3">
        <v>0</v>
      </c>
      <c r="F7" s="3">
        <v>144</v>
      </c>
      <c r="G7" s="3">
        <v>4</v>
      </c>
      <c r="H7" s="3">
        <v>144</v>
      </c>
      <c r="I7" s="3">
        <v>6</v>
      </c>
    </row>
    <row r="8" spans="1:10" ht="14.1" customHeight="1">
      <c r="A8" s="144"/>
      <c r="B8" s="9"/>
      <c r="C8" s="9"/>
      <c r="D8" s="9"/>
      <c r="E8" s="9"/>
      <c r="F8" s="9"/>
      <c r="G8" s="9"/>
      <c r="H8" s="9"/>
      <c r="I8" s="9"/>
    </row>
    <row r="9" spans="1:10" ht="14.1" customHeight="1">
      <c r="A9" s="10" t="s">
        <v>4</v>
      </c>
      <c r="B9" s="134"/>
      <c r="C9" s="134"/>
      <c r="D9" s="10">
        <f t="shared" ref="D9:I9" si="0">SUM(D4:D8)</f>
        <v>575</v>
      </c>
      <c r="E9" s="10">
        <f t="shared" si="0"/>
        <v>15</v>
      </c>
      <c r="F9" s="10">
        <f t="shared" si="0"/>
        <v>569</v>
      </c>
      <c r="G9" s="10">
        <f t="shared" si="0"/>
        <v>13</v>
      </c>
      <c r="H9" s="10">
        <f t="shared" si="0"/>
        <v>579</v>
      </c>
      <c r="I9" s="10">
        <f t="shared" si="0"/>
        <v>24</v>
      </c>
    </row>
    <row r="10" spans="1:10" ht="14.1" customHeight="1">
      <c r="A10" s="15"/>
      <c r="B10" s="79"/>
      <c r="C10" s="79"/>
      <c r="D10" s="15"/>
      <c r="E10" s="15"/>
      <c r="F10" s="15"/>
      <c r="G10" s="15"/>
      <c r="H10" s="15"/>
      <c r="I10" s="15"/>
      <c r="J10" s="150"/>
    </row>
    <row r="11" spans="1:10" ht="14.25" hidden="1" customHeight="1">
      <c r="A11" s="149"/>
      <c r="B11" s="149"/>
      <c r="C11" s="149"/>
      <c r="D11" s="149"/>
      <c r="E11" s="149"/>
      <c r="F11" s="149"/>
      <c r="G11" s="149"/>
      <c r="H11" s="149"/>
      <c r="I11" s="149"/>
    </row>
    <row r="12" spans="1:10" ht="14.25" hidden="1" customHeight="1">
      <c r="A12" s="3" t="s">
        <v>13</v>
      </c>
      <c r="B12" s="3" t="s">
        <v>14</v>
      </c>
      <c r="C12" s="3" t="s">
        <v>15</v>
      </c>
      <c r="D12" s="130" t="s">
        <v>16</v>
      </c>
      <c r="E12" s="130"/>
      <c r="F12" s="130" t="s">
        <v>17</v>
      </c>
      <c r="G12" s="130"/>
      <c r="H12" s="130" t="s">
        <v>18</v>
      </c>
      <c r="I12" s="130"/>
    </row>
    <row r="13" spans="1:10" ht="14.25" hidden="1" customHeight="1">
      <c r="A13" s="35" t="s">
        <v>33</v>
      </c>
      <c r="B13" s="3"/>
      <c r="C13" s="3"/>
      <c r="D13" s="3"/>
      <c r="E13" s="3"/>
      <c r="F13" s="3"/>
      <c r="G13" s="3"/>
      <c r="H13" s="3"/>
      <c r="I13" s="3"/>
    </row>
    <row r="14" spans="1:10" ht="14.25" hidden="1" customHeight="1">
      <c r="A14" s="130"/>
      <c r="B14" s="3"/>
      <c r="C14" s="3"/>
      <c r="D14" s="3"/>
      <c r="E14" s="3"/>
      <c r="F14" s="3"/>
      <c r="G14" s="3"/>
      <c r="H14" s="3"/>
      <c r="I14" s="3"/>
    </row>
    <row r="15" spans="1:10" ht="14.25" hidden="1" customHeight="1">
      <c r="A15" s="130"/>
      <c r="B15" s="3"/>
      <c r="C15" s="3"/>
      <c r="D15" s="3"/>
      <c r="E15" s="3"/>
      <c r="F15" s="3"/>
      <c r="G15" s="3"/>
      <c r="H15" s="3"/>
      <c r="I15" s="3"/>
    </row>
    <row r="16" spans="1:10" ht="14.25" hidden="1" customHeight="1">
      <c r="A16" s="130"/>
      <c r="B16" s="3"/>
      <c r="C16" s="3"/>
      <c r="D16" s="3"/>
      <c r="E16" s="3"/>
      <c r="F16" s="3"/>
      <c r="G16" s="3"/>
      <c r="H16" s="3"/>
      <c r="I16" s="3"/>
    </row>
    <row r="17" spans="1:9" ht="14.25" hidden="1" customHeight="1">
      <c r="A17" s="130"/>
      <c r="B17" s="3"/>
      <c r="C17" s="3"/>
      <c r="D17" s="3"/>
      <c r="E17" s="3"/>
      <c r="F17" s="3"/>
      <c r="G17" s="3"/>
      <c r="H17" s="3"/>
      <c r="I17" s="3"/>
    </row>
    <row r="18" spans="1:9" ht="14.25" hidden="1" customHeight="1">
      <c r="A18" s="3" t="s">
        <v>4</v>
      </c>
      <c r="B18" s="130"/>
      <c r="C18" s="130"/>
      <c r="D18" s="3">
        <f t="shared" ref="D18:I18" si="1">SUM(D13:D17)</f>
        <v>0</v>
      </c>
      <c r="E18" s="3">
        <f t="shared" si="1"/>
        <v>0</v>
      </c>
      <c r="F18" s="3">
        <f t="shared" si="1"/>
        <v>0</v>
      </c>
      <c r="G18" s="3">
        <f t="shared" si="1"/>
        <v>0</v>
      </c>
      <c r="H18" s="3">
        <f t="shared" si="1"/>
        <v>0</v>
      </c>
      <c r="I18" s="3">
        <f t="shared" si="1"/>
        <v>0</v>
      </c>
    </row>
    <row r="19" spans="1:9" ht="14.25" hidden="1" customHeight="1">
      <c r="A19" s="26"/>
      <c r="B19" s="25"/>
      <c r="C19" s="25"/>
      <c r="D19" s="26"/>
      <c r="E19" s="26"/>
      <c r="F19" s="26"/>
      <c r="G19" s="26"/>
      <c r="H19" s="26"/>
      <c r="I19" s="26"/>
    </row>
    <row r="20" spans="1:9" ht="14.25" hidden="1" customHeight="1">
      <c r="A20" s="26"/>
      <c r="B20" s="25"/>
      <c r="C20" s="25"/>
      <c r="D20" s="26"/>
      <c r="E20" s="26"/>
      <c r="F20" s="26"/>
      <c r="G20" s="26"/>
      <c r="H20" s="26"/>
      <c r="I20" s="26"/>
    </row>
    <row r="21" spans="1:9" ht="14.25" hidden="1" customHeight="1">
      <c r="A21" s="3" t="s">
        <v>13</v>
      </c>
      <c r="B21" s="3" t="s">
        <v>14</v>
      </c>
      <c r="C21" s="3" t="s">
        <v>15</v>
      </c>
      <c r="D21" s="130" t="s">
        <v>16</v>
      </c>
      <c r="E21" s="130"/>
      <c r="F21" s="130" t="s">
        <v>17</v>
      </c>
      <c r="G21" s="130"/>
      <c r="H21" s="130" t="s">
        <v>18</v>
      </c>
      <c r="I21" s="130"/>
    </row>
    <row r="22" spans="1:9" ht="14.25" hidden="1" customHeight="1">
      <c r="A22" s="35" t="s">
        <v>34</v>
      </c>
      <c r="B22" s="3"/>
      <c r="C22" s="3"/>
      <c r="D22" s="3"/>
      <c r="E22" s="3"/>
      <c r="F22" s="3"/>
      <c r="G22" s="3"/>
      <c r="H22" s="3"/>
      <c r="I22" s="3"/>
    </row>
    <row r="23" spans="1:9" ht="14.25" hidden="1" customHeight="1">
      <c r="A23" s="130"/>
      <c r="B23" s="3"/>
      <c r="C23" s="3"/>
      <c r="D23" s="3"/>
      <c r="E23" s="3"/>
      <c r="F23" s="3"/>
      <c r="G23" s="3"/>
      <c r="H23" s="3"/>
      <c r="I23" s="3"/>
    </row>
    <row r="24" spans="1:9" ht="14.25" hidden="1" customHeight="1">
      <c r="A24" s="130"/>
      <c r="B24" s="3"/>
      <c r="C24" s="3"/>
      <c r="D24" s="3"/>
      <c r="E24" s="3"/>
      <c r="F24" s="3"/>
      <c r="G24" s="3"/>
      <c r="H24" s="3"/>
      <c r="I24" s="3"/>
    </row>
    <row r="25" spans="1:9" ht="14.25" hidden="1" customHeight="1">
      <c r="A25" s="130"/>
      <c r="B25" s="3"/>
      <c r="C25" s="3"/>
      <c r="D25" s="3"/>
      <c r="E25" s="3"/>
      <c r="F25" s="3"/>
      <c r="G25" s="3"/>
      <c r="H25" s="3"/>
      <c r="I25" s="3"/>
    </row>
    <row r="26" spans="1:9" ht="14.25" hidden="1" customHeight="1">
      <c r="A26" s="130"/>
      <c r="B26" s="3"/>
      <c r="C26" s="3"/>
      <c r="D26" s="3"/>
      <c r="E26" s="3"/>
      <c r="F26" s="3"/>
      <c r="G26" s="3"/>
      <c r="H26" s="3"/>
      <c r="I26" s="3"/>
    </row>
    <row r="27" spans="1:9" ht="14.25" hidden="1" customHeight="1">
      <c r="A27" s="3" t="s">
        <v>4</v>
      </c>
      <c r="B27" s="130"/>
      <c r="C27" s="130"/>
      <c r="D27" s="3">
        <f t="shared" ref="D27:I27" si="2">SUM(D22:D26)</f>
        <v>0</v>
      </c>
      <c r="E27" s="3">
        <f t="shared" si="2"/>
        <v>0</v>
      </c>
      <c r="F27" s="3">
        <f t="shared" si="2"/>
        <v>0</v>
      </c>
      <c r="G27" s="3">
        <f t="shared" si="2"/>
        <v>0</v>
      </c>
      <c r="H27" s="3">
        <f t="shared" si="2"/>
        <v>0</v>
      </c>
      <c r="I27" s="3">
        <f t="shared" si="2"/>
        <v>0</v>
      </c>
    </row>
    <row r="28" spans="1:9" ht="14.25" hidden="1" customHeight="1">
      <c r="A28" s="15"/>
      <c r="B28" s="49"/>
      <c r="C28" s="49"/>
      <c r="D28" s="15"/>
      <c r="E28" s="15"/>
      <c r="F28" s="15"/>
      <c r="G28" s="15"/>
      <c r="H28" s="15"/>
      <c r="I28" s="15"/>
    </row>
    <row r="29" spans="1:9" ht="14.25" hidden="1" customHeight="1"/>
    <row r="30" spans="1:9" ht="14.25" hidden="1" customHeight="1">
      <c r="A30" s="3" t="s">
        <v>13</v>
      </c>
      <c r="B30" s="3" t="s">
        <v>14</v>
      </c>
      <c r="C30" s="3" t="s">
        <v>15</v>
      </c>
      <c r="D30" s="130" t="s">
        <v>16</v>
      </c>
      <c r="E30" s="130"/>
      <c r="F30" s="130" t="s">
        <v>17</v>
      </c>
      <c r="G30" s="130"/>
      <c r="H30" s="130" t="s">
        <v>18</v>
      </c>
      <c r="I30" s="130"/>
    </row>
    <row r="31" spans="1:9" ht="14.25" hidden="1" customHeight="1">
      <c r="A31" s="35" t="s">
        <v>35</v>
      </c>
      <c r="B31" s="3"/>
      <c r="C31" s="3"/>
      <c r="D31" s="3"/>
      <c r="E31" s="3"/>
      <c r="F31" s="3"/>
      <c r="G31" s="3"/>
      <c r="H31" s="3"/>
      <c r="I31" s="3"/>
    </row>
    <row r="32" spans="1:9" ht="14.25" hidden="1" customHeight="1">
      <c r="A32" s="130"/>
      <c r="B32" s="3"/>
      <c r="C32" s="3"/>
      <c r="D32" s="3"/>
      <c r="E32" s="3"/>
      <c r="F32" s="3"/>
      <c r="G32" s="3"/>
      <c r="H32" s="3"/>
      <c r="I32" s="3"/>
    </row>
    <row r="33" spans="1:9" ht="14.25" hidden="1" customHeight="1">
      <c r="A33" s="130"/>
      <c r="B33" s="3"/>
      <c r="C33" s="3"/>
      <c r="D33" s="3"/>
      <c r="E33" s="3"/>
      <c r="F33" s="3"/>
      <c r="G33" s="3"/>
      <c r="H33" s="3"/>
      <c r="I33" s="3"/>
    </row>
    <row r="34" spans="1:9" ht="14.25" hidden="1" customHeight="1">
      <c r="A34" s="130"/>
      <c r="B34" s="3"/>
      <c r="C34" s="3"/>
      <c r="D34" s="3"/>
      <c r="E34" s="3"/>
      <c r="F34" s="3"/>
      <c r="G34" s="3"/>
      <c r="H34" s="3"/>
      <c r="I34" s="3"/>
    </row>
    <row r="35" spans="1:9" ht="14.25" hidden="1" customHeight="1">
      <c r="A35" s="130"/>
      <c r="B35" s="3"/>
      <c r="C35" s="3"/>
      <c r="D35" s="3"/>
      <c r="E35" s="3"/>
      <c r="F35" s="3"/>
      <c r="G35" s="3"/>
      <c r="H35" s="3"/>
      <c r="I35" s="3"/>
    </row>
    <row r="36" spans="1:9" ht="14.25" hidden="1" customHeight="1">
      <c r="A36" s="3" t="s">
        <v>4</v>
      </c>
      <c r="B36" s="130"/>
      <c r="C36" s="130"/>
      <c r="D36" s="3">
        <f t="shared" ref="D36:I36" si="3">SUM(D31:D35)</f>
        <v>0</v>
      </c>
      <c r="E36" s="3">
        <f t="shared" si="3"/>
        <v>0</v>
      </c>
      <c r="F36" s="3">
        <f t="shared" si="3"/>
        <v>0</v>
      </c>
      <c r="G36" s="3">
        <f t="shared" si="3"/>
        <v>0</v>
      </c>
      <c r="H36" s="3">
        <f t="shared" si="3"/>
        <v>0</v>
      </c>
      <c r="I36" s="3">
        <f t="shared" si="3"/>
        <v>0</v>
      </c>
    </row>
  </sheetData>
  <sheetProtection algorithmName="SHA-512" hashValue="wC6cELlxpEuYCA17hYNGcG+Wh52h+jh3GpJaSZ0JtDX2iyKSZwMnApDVZ/nBhXx1KC2ZWhoX9Fcbe3SXXgTpMQ==" saltValue="V00ggiij2eHmtVEVwJYoRA==" spinCount="100000" sheet="1" objects="1" scenarios="1"/>
  <mergeCells count="24">
    <mergeCell ref="A1:B1"/>
    <mergeCell ref="C1:I1"/>
    <mergeCell ref="A2:I2"/>
    <mergeCell ref="D3:E3"/>
    <mergeCell ref="F3:G3"/>
    <mergeCell ref="H3:I3"/>
    <mergeCell ref="A23:A26"/>
    <mergeCell ref="B27:C27"/>
    <mergeCell ref="A5:A8"/>
    <mergeCell ref="B9:C9"/>
    <mergeCell ref="A11:I11"/>
    <mergeCell ref="D12:E12"/>
    <mergeCell ref="F12:G12"/>
    <mergeCell ref="H12:I12"/>
    <mergeCell ref="A14:A17"/>
    <mergeCell ref="B18:C18"/>
    <mergeCell ref="D21:E21"/>
    <mergeCell ref="F21:G21"/>
    <mergeCell ref="H21:I21"/>
    <mergeCell ref="D30:E30"/>
    <mergeCell ref="F30:G30"/>
    <mergeCell ref="H30:I30"/>
    <mergeCell ref="A32:A35"/>
    <mergeCell ref="B36:C36"/>
  </mergeCells>
  <pageMargins left="0.75" right="0.75" top="1" bottom="1" header="0.5" footer="0.5"/>
  <pageSetup paperSize="9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7"/>
  <dimension ref="A1:I45"/>
  <sheetViews>
    <sheetView showGridLines="0" workbookViewId="0">
      <selection activeCell="A21" sqref="A21:I26"/>
    </sheetView>
  </sheetViews>
  <sheetFormatPr defaultColWidth="10.25" defaultRowHeight="20.100000000000001" customHeight="1"/>
  <cols>
    <col min="1" max="1" width="16.75" style="1" customWidth="1"/>
    <col min="2" max="2" width="8" style="1" customWidth="1"/>
    <col min="3" max="3" width="17.625" style="1" customWidth="1"/>
    <col min="4" max="4" width="3.625" style="1" customWidth="1"/>
    <col min="5" max="5" width="2.75" style="1" customWidth="1"/>
    <col min="6" max="6" width="3.625" style="1" customWidth="1"/>
    <col min="7" max="7" width="2.75" style="1" customWidth="1"/>
    <col min="8" max="8" width="3.625" style="1" customWidth="1"/>
    <col min="9" max="9" width="2.75" style="1" customWidth="1"/>
    <col min="10" max="16384" width="10.25" style="1"/>
  </cols>
  <sheetData>
    <row r="1" spans="1:9" ht="13.5" customHeight="1">
      <c r="A1" s="136" t="s">
        <v>21</v>
      </c>
      <c r="B1" s="137"/>
      <c r="C1" s="136" t="s">
        <v>11</v>
      </c>
      <c r="D1" s="138"/>
      <c r="E1" s="138"/>
      <c r="F1" s="138"/>
      <c r="G1" s="138"/>
      <c r="H1" s="138"/>
      <c r="I1" s="137"/>
    </row>
    <row r="2" spans="1:9" ht="12.75" customHeight="1">
      <c r="A2" s="139"/>
      <c r="B2" s="139"/>
      <c r="C2" s="139"/>
      <c r="D2" s="139"/>
      <c r="E2" s="139"/>
      <c r="F2" s="139"/>
      <c r="G2" s="139"/>
      <c r="H2" s="139"/>
      <c r="I2" s="139"/>
    </row>
    <row r="3" spans="1:9" ht="12.75" customHeight="1">
      <c r="A3" s="3" t="s">
        <v>13</v>
      </c>
      <c r="B3" s="3" t="s">
        <v>14</v>
      </c>
      <c r="C3" s="3" t="s">
        <v>15</v>
      </c>
      <c r="D3" s="130" t="s">
        <v>16</v>
      </c>
      <c r="E3" s="130"/>
      <c r="F3" s="130" t="s">
        <v>17</v>
      </c>
      <c r="G3" s="130"/>
      <c r="H3" s="130" t="s">
        <v>18</v>
      </c>
      <c r="I3" s="130"/>
    </row>
    <row r="4" spans="1:9" ht="12.75" customHeight="1">
      <c r="A4" s="3"/>
      <c r="B4" s="3"/>
      <c r="C4" s="3"/>
      <c r="D4" s="3"/>
      <c r="E4" s="3"/>
      <c r="F4" s="3"/>
      <c r="G4" s="3"/>
      <c r="H4" s="3"/>
      <c r="I4" s="3"/>
    </row>
    <row r="5" spans="1:9" ht="12.75" customHeight="1">
      <c r="A5" s="130"/>
      <c r="B5" s="3"/>
      <c r="C5" s="3"/>
      <c r="D5" s="3"/>
      <c r="E5" s="3"/>
      <c r="F5" s="3"/>
      <c r="G5" s="3"/>
      <c r="H5" s="3"/>
      <c r="I5" s="3"/>
    </row>
    <row r="6" spans="1:9" ht="12.75" customHeight="1">
      <c r="A6" s="130"/>
      <c r="B6" s="3"/>
      <c r="C6" s="3"/>
      <c r="D6" s="3"/>
      <c r="E6" s="3"/>
      <c r="F6" s="3"/>
      <c r="G6" s="3"/>
      <c r="H6" s="3"/>
      <c r="I6" s="3"/>
    </row>
    <row r="7" spans="1:9" ht="12.75" customHeight="1">
      <c r="A7" s="130"/>
      <c r="B7" s="3"/>
      <c r="C7" s="3"/>
      <c r="D7" s="3"/>
      <c r="E7" s="3"/>
      <c r="F7" s="3"/>
      <c r="G7" s="3"/>
      <c r="H7" s="3"/>
      <c r="I7" s="3"/>
    </row>
    <row r="8" spans="1:9" ht="12.75" customHeight="1">
      <c r="A8" s="3" t="s">
        <v>4</v>
      </c>
      <c r="B8" s="130"/>
      <c r="C8" s="130"/>
      <c r="D8" s="3">
        <f t="shared" ref="D8:I8" si="0">SUM(D4:D7)</f>
        <v>0</v>
      </c>
      <c r="E8" s="3">
        <f t="shared" si="0"/>
        <v>0</v>
      </c>
      <c r="F8" s="3">
        <f t="shared" si="0"/>
        <v>0</v>
      </c>
      <c r="G8" s="3">
        <f t="shared" si="0"/>
        <v>0</v>
      </c>
      <c r="H8" s="3">
        <f t="shared" si="0"/>
        <v>0</v>
      </c>
      <c r="I8" s="3">
        <f t="shared" si="0"/>
        <v>0</v>
      </c>
    </row>
    <row r="9" spans="1:9" ht="12.75" customHeight="1">
      <c r="A9" s="3" t="s">
        <v>10</v>
      </c>
      <c r="B9" s="130"/>
      <c r="C9" s="130"/>
      <c r="D9" s="2"/>
      <c r="E9" s="2"/>
      <c r="F9" s="2"/>
      <c r="G9" s="2"/>
      <c r="H9" s="2"/>
      <c r="I9" s="2"/>
    </row>
    <row r="10" spans="1:9" ht="12.75" customHeight="1">
      <c r="A10" s="135"/>
      <c r="B10" s="135"/>
      <c r="C10" s="135"/>
      <c r="D10" s="135"/>
      <c r="E10" s="135"/>
      <c r="F10" s="135"/>
      <c r="G10" s="135"/>
      <c r="H10" s="135"/>
      <c r="I10" s="135"/>
    </row>
    <row r="11" spans="1:9" ht="12.75" customHeight="1">
      <c r="A11" s="3" t="s">
        <v>13</v>
      </c>
      <c r="B11" s="3" t="s">
        <v>14</v>
      </c>
      <c r="C11" s="3" t="s">
        <v>15</v>
      </c>
      <c r="D11" s="130" t="s">
        <v>16</v>
      </c>
      <c r="E11" s="130"/>
      <c r="F11" s="130" t="s">
        <v>17</v>
      </c>
      <c r="G11" s="130"/>
      <c r="H11" s="130" t="s">
        <v>18</v>
      </c>
      <c r="I11" s="130"/>
    </row>
    <row r="12" spans="1:9" ht="12.75" customHeight="1">
      <c r="A12" s="3"/>
      <c r="B12" s="3"/>
      <c r="C12" s="3"/>
      <c r="D12" s="3"/>
      <c r="E12" s="3"/>
      <c r="F12" s="3"/>
      <c r="G12" s="3"/>
      <c r="H12" s="3"/>
      <c r="I12" s="3"/>
    </row>
    <row r="13" spans="1:9" ht="12.75" customHeight="1">
      <c r="A13" s="130"/>
      <c r="B13" s="3"/>
      <c r="C13" s="3"/>
      <c r="D13" s="3"/>
      <c r="E13" s="3"/>
      <c r="F13" s="3"/>
      <c r="G13" s="3"/>
      <c r="H13" s="3"/>
      <c r="I13" s="3"/>
    </row>
    <row r="14" spans="1:9" ht="12.75" customHeight="1">
      <c r="A14" s="130"/>
      <c r="B14" s="3"/>
      <c r="C14" s="3"/>
      <c r="D14" s="3"/>
      <c r="E14" s="3"/>
      <c r="F14" s="3"/>
      <c r="G14" s="3"/>
      <c r="H14" s="3"/>
      <c r="I14" s="3"/>
    </row>
    <row r="15" spans="1:9" ht="12.75" customHeight="1">
      <c r="A15" s="130"/>
      <c r="B15" s="3"/>
      <c r="C15" s="3"/>
      <c r="D15" s="3"/>
      <c r="E15" s="3"/>
      <c r="F15" s="3"/>
      <c r="G15" s="3"/>
      <c r="H15" s="3"/>
      <c r="I15" s="3"/>
    </row>
    <row r="16" spans="1:9" ht="12.75" customHeight="1">
      <c r="A16" s="130"/>
      <c r="B16" s="3"/>
      <c r="C16" s="3"/>
      <c r="D16" s="3"/>
      <c r="E16" s="3"/>
      <c r="F16" s="3"/>
      <c r="G16" s="3"/>
      <c r="H16" s="3"/>
      <c r="I16" s="3"/>
    </row>
    <row r="17" spans="1:9" ht="12.75" customHeight="1">
      <c r="A17" s="3" t="s">
        <v>4</v>
      </c>
      <c r="B17" s="141"/>
      <c r="C17" s="142"/>
      <c r="D17" s="3">
        <f t="shared" ref="D17:I17" si="1">SUM(D12:D16)</f>
        <v>0</v>
      </c>
      <c r="E17" s="3">
        <f t="shared" si="1"/>
        <v>0</v>
      </c>
      <c r="F17" s="3">
        <f t="shared" si="1"/>
        <v>0</v>
      </c>
      <c r="G17" s="3">
        <f t="shared" si="1"/>
        <v>0</v>
      </c>
      <c r="H17" s="3">
        <f t="shared" si="1"/>
        <v>0</v>
      </c>
      <c r="I17" s="3">
        <f t="shared" si="1"/>
        <v>0</v>
      </c>
    </row>
    <row r="18" spans="1:9" ht="12.75" customHeight="1">
      <c r="A18" s="3" t="s">
        <v>10</v>
      </c>
      <c r="B18" s="130"/>
      <c r="C18" s="130"/>
      <c r="D18" s="2"/>
      <c r="E18" s="2"/>
      <c r="F18" s="2"/>
      <c r="G18" s="2"/>
      <c r="H18" s="2"/>
      <c r="I18" s="2"/>
    </row>
    <row r="19" spans="1:9" ht="12.75" customHeight="1">
      <c r="A19" s="135"/>
      <c r="B19" s="135"/>
      <c r="C19" s="135"/>
      <c r="D19" s="135"/>
      <c r="E19" s="135"/>
      <c r="F19" s="135"/>
      <c r="G19" s="135"/>
      <c r="H19" s="135"/>
      <c r="I19" s="135"/>
    </row>
    <row r="20" spans="1:9" ht="12.75" customHeight="1">
      <c r="A20" s="3" t="s">
        <v>13</v>
      </c>
      <c r="B20" s="3" t="s">
        <v>14</v>
      </c>
      <c r="C20" s="3" t="s">
        <v>15</v>
      </c>
      <c r="D20" s="130" t="s">
        <v>16</v>
      </c>
      <c r="E20" s="130"/>
      <c r="F20" s="130" t="s">
        <v>17</v>
      </c>
      <c r="G20" s="130"/>
      <c r="H20" s="130" t="s">
        <v>18</v>
      </c>
      <c r="I20" s="130"/>
    </row>
    <row r="21" spans="1:9" ht="12.75" customHeight="1">
      <c r="A21" s="3"/>
      <c r="B21" s="3"/>
      <c r="C21" s="3"/>
      <c r="D21" s="3"/>
      <c r="E21" s="3"/>
      <c r="F21" s="3"/>
      <c r="G21" s="3"/>
      <c r="H21" s="3"/>
      <c r="I21" s="3"/>
    </row>
    <row r="22" spans="1:9" ht="12.75" customHeight="1">
      <c r="A22" s="130"/>
      <c r="B22" s="3"/>
      <c r="C22" s="3"/>
      <c r="D22" s="3"/>
      <c r="E22" s="3"/>
      <c r="F22" s="3"/>
      <c r="G22" s="3"/>
      <c r="H22" s="3"/>
      <c r="I22" s="3"/>
    </row>
    <row r="23" spans="1:9" ht="12.75" customHeight="1">
      <c r="A23" s="130"/>
      <c r="B23" s="3"/>
      <c r="C23" s="3"/>
      <c r="D23" s="3"/>
      <c r="E23" s="3"/>
      <c r="F23" s="3"/>
      <c r="G23" s="3"/>
      <c r="H23" s="3"/>
      <c r="I23" s="3"/>
    </row>
    <row r="24" spans="1:9" ht="12.75" customHeight="1">
      <c r="A24" s="130"/>
      <c r="B24" s="3"/>
      <c r="C24" s="3"/>
      <c r="D24" s="3"/>
      <c r="E24" s="3"/>
      <c r="F24" s="3"/>
      <c r="G24" s="3"/>
      <c r="H24" s="3"/>
      <c r="I24" s="3"/>
    </row>
    <row r="25" spans="1:9" ht="12.75" customHeight="1">
      <c r="A25" s="130"/>
      <c r="B25" s="3"/>
      <c r="C25" s="3"/>
      <c r="D25" s="3"/>
      <c r="E25" s="3"/>
      <c r="F25" s="3"/>
      <c r="G25" s="3"/>
      <c r="H25" s="3"/>
      <c r="I25" s="3"/>
    </row>
    <row r="26" spans="1:9" ht="12.75" customHeight="1">
      <c r="A26" s="130"/>
      <c r="B26" s="3"/>
      <c r="C26" s="3"/>
      <c r="D26" s="3"/>
      <c r="E26" s="3"/>
      <c r="F26" s="3"/>
      <c r="G26" s="3"/>
      <c r="H26" s="3"/>
      <c r="I26" s="3"/>
    </row>
    <row r="27" spans="1:9" ht="12.75" customHeight="1">
      <c r="A27" s="3" t="s">
        <v>4</v>
      </c>
      <c r="B27" s="130"/>
      <c r="C27" s="130"/>
      <c r="D27" s="3">
        <f t="shared" ref="D27:I27" si="2">SUM(D21:D26)</f>
        <v>0</v>
      </c>
      <c r="E27" s="3">
        <f t="shared" si="2"/>
        <v>0</v>
      </c>
      <c r="F27" s="3">
        <f t="shared" si="2"/>
        <v>0</v>
      </c>
      <c r="G27" s="3">
        <f t="shared" si="2"/>
        <v>0</v>
      </c>
      <c r="H27" s="3">
        <f t="shared" si="2"/>
        <v>0</v>
      </c>
      <c r="I27" s="3">
        <f t="shared" si="2"/>
        <v>0</v>
      </c>
    </row>
    <row r="28" spans="1:9" ht="12" customHeight="1">
      <c r="A28" s="3" t="s">
        <v>10</v>
      </c>
      <c r="B28" s="130"/>
      <c r="C28" s="130"/>
      <c r="D28" s="2"/>
      <c r="E28" s="2"/>
      <c r="F28" s="2"/>
      <c r="G28" s="2"/>
      <c r="H28" s="2"/>
      <c r="I28" s="2"/>
    </row>
    <row r="29" spans="1:9" ht="12.75" customHeight="1">
      <c r="A29" s="135"/>
      <c r="B29" s="135"/>
      <c r="C29" s="135"/>
      <c r="D29" s="135"/>
      <c r="E29" s="135"/>
      <c r="F29" s="135"/>
      <c r="G29" s="135"/>
      <c r="H29" s="135"/>
      <c r="I29" s="135"/>
    </row>
    <row r="30" spans="1:9" ht="12.75" hidden="1" customHeight="1">
      <c r="A30" s="3" t="s">
        <v>13</v>
      </c>
      <c r="B30" s="3" t="s">
        <v>14</v>
      </c>
      <c r="C30" s="3" t="s">
        <v>15</v>
      </c>
      <c r="D30" s="130" t="s">
        <v>16</v>
      </c>
      <c r="E30" s="130"/>
      <c r="F30" s="130" t="s">
        <v>17</v>
      </c>
      <c r="G30" s="130"/>
      <c r="H30" s="130" t="s">
        <v>18</v>
      </c>
      <c r="I30" s="130"/>
    </row>
    <row r="31" spans="1:9" ht="12.75" hidden="1" customHeight="1">
      <c r="A31" s="7"/>
      <c r="B31" s="7"/>
      <c r="C31" s="7"/>
      <c r="D31" s="3"/>
      <c r="E31" s="3"/>
      <c r="F31" s="3"/>
      <c r="G31" s="3"/>
      <c r="H31" s="3"/>
      <c r="I31" s="3"/>
    </row>
    <row r="32" spans="1:9" ht="12.75" hidden="1" customHeight="1">
      <c r="A32" s="130"/>
      <c r="B32" s="7"/>
      <c r="C32" s="7"/>
      <c r="D32" s="3"/>
      <c r="E32" s="3"/>
      <c r="F32" s="3"/>
      <c r="G32" s="3"/>
      <c r="H32" s="3"/>
      <c r="I32" s="3"/>
    </row>
    <row r="33" spans="1:9" ht="12.75" hidden="1" customHeight="1">
      <c r="A33" s="130"/>
      <c r="B33" s="7"/>
      <c r="C33" s="7"/>
      <c r="D33" s="3"/>
      <c r="E33" s="3"/>
      <c r="F33" s="3"/>
      <c r="G33" s="3"/>
      <c r="H33" s="3"/>
      <c r="I33" s="3"/>
    </row>
    <row r="34" spans="1:9" ht="12.75" hidden="1" customHeight="1">
      <c r="A34" s="130"/>
      <c r="B34" s="7"/>
      <c r="C34" s="7"/>
      <c r="D34" s="3"/>
      <c r="E34" s="3"/>
      <c r="F34" s="3"/>
      <c r="G34" s="3"/>
      <c r="H34" s="3"/>
      <c r="I34" s="3"/>
    </row>
    <row r="35" spans="1:9" ht="12.75" hidden="1" customHeight="1">
      <c r="A35" s="3" t="s">
        <v>4</v>
      </c>
      <c r="B35" s="130"/>
      <c r="C35" s="130"/>
      <c r="D35" s="3">
        <f t="shared" ref="D35:I35" si="3">SUM(D31:D34)</f>
        <v>0</v>
      </c>
      <c r="E35" s="3">
        <f t="shared" si="3"/>
        <v>0</v>
      </c>
      <c r="F35" s="3">
        <f t="shared" si="3"/>
        <v>0</v>
      </c>
      <c r="G35" s="3">
        <f t="shared" si="3"/>
        <v>0</v>
      </c>
      <c r="H35" s="3">
        <f t="shared" si="3"/>
        <v>0</v>
      </c>
      <c r="I35" s="3">
        <f t="shared" si="3"/>
        <v>0</v>
      </c>
    </row>
    <row r="36" spans="1:9" ht="12.75" hidden="1" customHeight="1">
      <c r="A36" s="3" t="s">
        <v>10</v>
      </c>
      <c r="B36" s="130"/>
      <c r="C36" s="130"/>
      <c r="D36" s="2"/>
      <c r="E36" s="2"/>
      <c r="F36" s="2"/>
      <c r="G36" s="2"/>
      <c r="H36" s="2"/>
      <c r="I36" s="2"/>
    </row>
    <row r="37" spans="1:9" ht="12.75" hidden="1" customHeight="1">
      <c r="A37" s="135"/>
      <c r="B37" s="135"/>
      <c r="C37" s="135"/>
      <c r="D37" s="135"/>
      <c r="E37" s="135"/>
      <c r="F37" s="135"/>
      <c r="G37" s="135"/>
      <c r="H37" s="135"/>
      <c r="I37" s="135"/>
    </row>
    <row r="38" spans="1:9" ht="12.75" hidden="1" customHeight="1">
      <c r="A38" s="3" t="s">
        <v>13</v>
      </c>
      <c r="B38" s="3" t="s">
        <v>14</v>
      </c>
      <c r="C38" s="3" t="s">
        <v>15</v>
      </c>
      <c r="D38" s="130" t="s">
        <v>16</v>
      </c>
      <c r="E38" s="130"/>
      <c r="F38" s="130" t="s">
        <v>17</v>
      </c>
      <c r="G38" s="130"/>
      <c r="H38" s="130" t="s">
        <v>18</v>
      </c>
      <c r="I38" s="130"/>
    </row>
    <row r="39" spans="1:9" ht="12.75" hidden="1" customHeight="1">
      <c r="A39" s="3"/>
      <c r="B39" s="3"/>
      <c r="C39" s="3"/>
      <c r="D39" s="3"/>
      <c r="E39" s="3"/>
      <c r="F39" s="3"/>
      <c r="G39" s="3"/>
      <c r="H39" s="3"/>
      <c r="I39" s="3"/>
    </row>
    <row r="40" spans="1:9" ht="12.75" hidden="1" customHeight="1">
      <c r="A40" s="130"/>
      <c r="B40" s="3"/>
      <c r="C40" s="3"/>
      <c r="D40" s="3"/>
      <c r="E40" s="3"/>
      <c r="F40" s="3"/>
      <c r="G40" s="3"/>
      <c r="H40" s="3"/>
      <c r="I40" s="3"/>
    </row>
    <row r="41" spans="1:9" ht="12.75" hidden="1" customHeight="1">
      <c r="A41" s="130"/>
      <c r="B41" s="3"/>
      <c r="C41" s="3"/>
      <c r="D41" s="3"/>
      <c r="E41" s="3"/>
      <c r="F41" s="3"/>
      <c r="G41" s="3"/>
      <c r="H41" s="3"/>
      <c r="I41" s="3"/>
    </row>
    <row r="42" spans="1:9" ht="12.75" hidden="1" customHeight="1">
      <c r="A42" s="130"/>
      <c r="B42" s="3"/>
      <c r="C42" s="3"/>
      <c r="D42" s="3"/>
      <c r="E42" s="3"/>
      <c r="F42" s="3"/>
      <c r="G42" s="3"/>
      <c r="H42" s="3"/>
      <c r="I42" s="3"/>
    </row>
    <row r="43" spans="1:9" ht="12.75" hidden="1" customHeight="1">
      <c r="A43" s="3" t="s">
        <v>4</v>
      </c>
      <c r="B43" s="130"/>
      <c r="C43" s="130"/>
      <c r="D43" s="3">
        <f t="shared" ref="D43:I43" si="4">SUM(D39:D42)</f>
        <v>0</v>
      </c>
      <c r="E43" s="3">
        <f t="shared" si="4"/>
        <v>0</v>
      </c>
      <c r="F43" s="3">
        <f t="shared" si="4"/>
        <v>0</v>
      </c>
      <c r="G43" s="3">
        <f t="shared" si="4"/>
        <v>0</v>
      </c>
      <c r="H43" s="3">
        <f t="shared" si="4"/>
        <v>0</v>
      </c>
      <c r="I43" s="3">
        <f t="shared" si="4"/>
        <v>0</v>
      </c>
    </row>
    <row r="44" spans="1:9" ht="12.75" hidden="1" customHeight="1">
      <c r="A44" s="3" t="s">
        <v>10</v>
      </c>
      <c r="B44" s="130"/>
      <c r="C44" s="130"/>
      <c r="D44" s="2"/>
      <c r="E44" s="2"/>
      <c r="F44" s="2"/>
      <c r="G44" s="2"/>
      <c r="H44" s="2"/>
      <c r="I44" s="2"/>
    </row>
    <row r="45" spans="1:9" ht="12.75" hidden="1" customHeight="1">
      <c r="A45" s="140"/>
      <c r="B45" s="140"/>
      <c r="C45" s="140"/>
      <c r="D45" s="140"/>
      <c r="E45" s="140"/>
      <c r="F45" s="140"/>
      <c r="G45" s="140"/>
      <c r="H45" s="140"/>
      <c r="I45" s="140"/>
    </row>
  </sheetData>
  <mergeCells count="38">
    <mergeCell ref="A1:B1"/>
    <mergeCell ref="C1:I1"/>
    <mergeCell ref="A2:I2"/>
    <mergeCell ref="D3:E3"/>
    <mergeCell ref="F3:G3"/>
    <mergeCell ref="H3:I3"/>
    <mergeCell ref="A5:A7"/>
    <mergeCell ref="B8:C8"/>
    <mergeCell ref="B9:C9"/>
    <mergeCell ref="A10:I10"/>
    <mergeCell ref="D11:E11"/>
    <mergeCell ref="F11:G11"/>
    <mergeCell ref="H11:I11"/>
    <mergeCell ref="A13:A16"/>
    <mergeCell ref="B17:C17"/>
    <mergeCell ref="B18:C18"/>
    <mergeCell ref="A19:I19"/>
    <mergeCell ref="D20:E20"/>
    <mergeCell ref="F20:G20"/>
    <mergeCell ref="H20:I20"/>
    <mergeCell ref="A22:A26"/>
    <mergeCell ref="B27:C27"/>
    <mergeCell ref="B28:C28"/>
    <mergeCell ref="A29:I29"/>
    <mergeCell ref="D30:E30"/>
    <mergeCell ref="F30:G30"/>
    <mergeCell ref="H30:I30"/>
    <mergeCell ref="A40:A42"/>
    <mergeCell ref="B43:C43"/>
    <mergeCell ref="B44:C44"/>
    <mergeCell ref="A45:I45"/>
    <mergeCell ref="A32:A34"/>
    <mergeCell ref="B35:C35"/>
    <mergeCell ref="B36:C36"/>
    <mergeCell ref="A37:I37"/>
    <mergeCell ref="D38:E38"/>
    <mergeCell ref="F38:G38"/>
    <mergeCell ref="H38:I38"/>
  </mergeCells>
  <pageMargins left="0.75" right="0.75" top="1" bottom="1" header="0.5" footer="0.5"/>
  <pageSetup paperSize="9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655c193-cf47-470b-9bd8-56b82729da7a">
      <Terms xmlns="http://schemas.microsoft.com/office/infopath/2007/PartnerControls"/>
    </lcf76f155ced4ddcb4097134ff3c332f>
    <TaxCatchAll xmlns="8f8c75d2-46c7-457e-93c5-f6c62938df6f" xsi:nil="true"/>
    <StatensArkiv xmlns="e47b5b1b-1096-4530-9e08-46f4857cfee6">false</StatensArkiv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Excel" ma:contentTypeID="0x0101002FC4A2EC31164BEC83D2656A73AEFD43001EE38777C8094E5A82621C34F399615000335207A0C8845049A6893684F795D6D0" ma:contentTypeVersion="9" ma:contentTypeDescription="Opret et nyt dokument." ma:contentTypeScope="" ma:versionID="f09ac54446358de599a85c1c4b853959">
  <xsd:schema xmlns:xsd="http://www.w3.org/2001/XMLSchema" xmlns:xs="http://www.w3.org/2001/XMLSchema" xmlns:p="http://schemas.microsoft.com/office/2006/metadata/properties" xmlns:ns2="370e034a-1e97-4324-8d22-b4b503286fa7" xmlns:ns4="17801326-e6b0-4841-b9ec-8757a084b587" targetNamespace="http://schemas.microsoft.com/office/2006/metadata/properties" ma:root="true" ma:fieldsID="14862e1d1f48bc03bbe82b72bf539fd6" ns2:_="" ns4:_="">
    <xsd:import namespace="370e034a-1e97-4324-8d22-b4b503286fa7"/>
    <xsd:import namespace="17801326-e6b0-4841-b9ec-8757a084b587"/>
    <xsd:element name="properties">
      <xsd:complexType>
        <xsd:sequence>
          <xsd:element name="documentManagement">
            <xsd:complexType>
              <xsd:all>
                <xsd:element ref="ns2:MimerDocId" minOccurs="0"/>
                <xsd:element ref="ns2:MimerDocPubDoc" minOccurs="0"/>
                <xsd:element ref="ns2:MimerSaveToArchive" minOccurs="0"/>
                <xsd:element ref="ns2:MimerExpirationDate" minOccurs="0"/>
                <xsd:element ref="ns2:MimerDocumentType" minOccurs="0"/>
                <xsd:element ref="ns2:MimerDocumentTemplate" minOccurs="0"/>
                <xsd:element ref="ns4:Mar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0e034a-1e97-4324-8d22-b4b503286fa7" elementFormDefault="qualified">
    <xsd:import namespace="http://schemas.microsoft.com/office/2006/documentManagement/types"/>
    <xsd:import namespace="http://schemas.microsoft.com/office/infopath/2007/PartnerControls"/>
    <xsd:element name="MimerDocId" ma:index="8" nillable="true" ma:displayName="Mimer dokument ID" ma:internalName="MimerDocId" ma:readOnly="true">
      <xsd:simpleType>
        <xsd:restriction base="dms:Text"/>
      </xsd:simpleType>
    </xsd:element>
    <xsd:element name="MimerDocPubDoc" ma:index="9" nillable="true" ma:displayName="Publicér til internet" ma:description="Dokumentet kan åbnes med et offentligt link, hvis dokumentet er gemt i et åbent dokumentbibliotek." ma:internalName="MimerDocPubDoc">
      <xsd:simpleType>
        <xsd:restriction base="dms:Boolean"/>
      </xsd:simpleType>
    </xsd:element>
    <xsd:element name="MimerSaveToArchive" ma:index="10" nillable="true" ma:displayName="Gem til statens arkiv" ma:internalName="MimerSaveToArchive">
      <xsd:simpleType>
        <xsd:restriction base="dms:Boolean"/>
      </xsd:simpleType>
    </xsd:element>
    <xsd:element name="MimerExpirationDate" ma:index="11" nillable="true" ma:displayName="Udløbsdato" ma:description="Efter udløbsdatoen medtages dokumentet ikke længere i søgeresultater." ma:format="DateOnly" ma:internalName="MimerExpirationDate">
      <xsd:simpleType>
        <xsd:restriction base="dms:DateTime"/>
      </xsd:simpleType>
    </xsd:element>
    <xsd:element name="MimerDocumentType" ma:index="12" nillable="true" ma:displayName="Dokumenttype" ma:description="Beskriver dokumentets type. Ret gerne teksten til den mest præcise beskrivelse af dokumenttypen, f.eks. Referat, Præsentation, Rapport e.l." ma:internalName="MimerDocumentType">
      <xsd:simpleType>
        <xsd:restriction base="dms:Text"/>
      </xsd:simpleType>
    </xsd:element>
    <xsd:element name="MimerDocumentTemplate" ma:index="13" nillable="true" ma:displayName="Dokumentskabelon" ma:description="Reference til den skabelon, dokumentet er oprettet ud fra." ma:internalName="MimerDocumentTemplat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801326-e6b0-4841-b9ec-8757a084b587" elementFormDefault="qualified">
    <xsd:import namespace="http://schemas.microsoft.com/office/2006/documentManagement/types"/>
    <xsd:import namespace="http://schemas.microsoft.com/office/infopath/2007/PartnerControls"/>
    <xsd:element name="Marts" ma:index="15" nillable="true" ma:displayName="Marts" ma:internalName="Marts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 ma:index="14" ma:displayName="Nøgleord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3204792605FEC94380FE263C004798BD" ma:contentTypeVersion="16" ma:contentTypeDescription="Opret et nyt dokument." ma:contentTypeScope="" ma:versionID="dd2024bad74c037cc1e2be1272f47d67">
  <xsd:schema xmlns:xsd="http://www.w3.org/2001/XMLSchema" xmlns:xs="http://www.w3.org/2001/XMLSchema" xmlns:p="http://schemas.microsoft.com/office/2006/metadata/properties" xmlns:ns2="e47b5b1b-1096-4530-9e08-46f4857cfee6" xmlns:ns3="0655c193-cf47-470b-9bd8-56b82729da7a" xmlns:ns4="8f8c75d2-46c7-457e-93c5-f6c62938df6f" targetNamespace="http://schemas.microsoft.com/office/2006/metadata/properties" ma:root="true" ma:fieldsID="ead0ae590b2587996d3bba07d0207d82" ns2:_="" ns3:_="" ns4:_="">
    <xsd:import namespace="e47b5b1b-1096-4530-9e08-46f4857cfee6"/>
    <xsd:import namespace="0655c193-cf47-470b-9bd8-56b82729da7a"/>
    <xsd:import namespace="8f8c75d2-46c7-457e-93c5-f6c62938df6f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55c193-cf47-470b-9bd8-56b82729da7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8c75d2-46c7-457e-93c5-f6c62938df6f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8b1d442c-8c2e-4471-a41e-0388627fdcc6}" ma:internalName="TaxCatchAll" ma:showField="CatchAllData" ma:web="8f8c75d2-46c7-457e-93c5-f6c62938df6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04D4207-E275-44CD-8FE5-6D7F947ECB7C}"/>
</file>

<file path=customXml/itemProps2.xml><?xml version="1.0" encoding="utf-8"?>
<ds:datastoreItem xmlns:ds="http://schemas.openxmlformats.org/officeDocument/2006/customXml" ds:itemID="{E7968C3F-013D-4F76-8495-A15965623161}"/>
</file>

<file path=customXml/itemProps3.xml><?xml version="1.0" encoding="utf-8"?>
<ds:datastoreItem xmlns:ds="http://schemas.openxmlformats.org/officeDocument/2006/customXml" ds:itemID="{4B91080B-DFE6-4C8D-80F2-7267F324F9BC}"/>
</file>

<file path=customXml/itemProps4.xml><?xml version="1.0" encoding="utf-8"?>
<ds:datastoreItem xmlns:ds="http://schemas.openxmlformats.org/officeDocument/2006/customXml" ds:itemID="{C68128C0-0786-4967-9E1E-C3FCFCFB5AF7}"/>
</file>

<file path=customXml/itemProps5.xml><?xml version="1.0" encoding="utf-8"?>
<ds:datastoreItem xmlns:ds="http://schemas.openxmlformats.org/officeDocument/2006/customXml" ds:itemID="{29187907-509B-4F09-9523-D61A601F853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6</vt:i4>
      </vt:variant>
    </vt:vector>
  </HeadingPairs>
  <TitlesOfParts>
    <vt:vector size="6" baseType="lpstr">
      <vt:lpstr>Resultatliste</vt:lpstr>
      <vt:lpstr>M200m</vt:lpstr>
      <vt:lpstr>C200m</vt:lpstr>
      <vt:lpstr>D200m</vt:lpstr>
      <vt:lpstr>E200m</vt:lpstr>
      <vt:lpstr>E2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Frederiksborgturneringen_50M_2018</dc:title>
  <dc:creator>Hans-Henrik Ellekær</dc:creator>
  <cp:lastModifiedBy>Tom Nicolaisen</cp:lastModifiedBy>
  <cp:lastPrinted>2018-06-21T05:55:38Z</cp:lastPrinted>
  <dcterms:created xsi:type="dcterms:W3CDTF">2018-05-14T12:22:57Z</dcterms:created>
  <dcterms:modified xsi:type="dcterms:W3CDTF">2018-06-21T06:14:49Z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merDocId">
    <vt:lpwstr>2D8EC749-001</vt:lpwstr>
  </property>
  <property fmtid="{D5CDD505-2E9C-101B-9397-08002B2CF9AE}" pid="3" name="ContentTypeId">
    <vt:lpwstr>0x010100AA9900393F14F741BB1E0DF50549A254003204792605FEC94380FE263C004798BD</vt:lpwstr>
  </property>
</Properties>
</file>